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4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d.docs.live.net/e3de8b11d2f996b4/Área de Trabalho/CEFET 2025/"/>
    </mc:Choice>
  </mc:AlternateContent>
  <xr:revisionPtr revIDLastSave="0" documentId="8_{F62FFB0A-14B4-844C-A4DE-432CD3EAB7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rário" sheetId="1" r:id="rId1"/>
    <sheet name="Dados" sheetId="2" r:id="rId2"/>
  </sheets>
  <definedNames>
    <definedName name="_xlnm._FilterDatabase" localSheetId="1" hidden="1">Dados!$E$1:$I$1000</definedName>
    <definedName name="_xlnm.Print_Area" localSheetId="0">Horário!$A$1:$W$67</definedName>
    <definedName name="Selecione...">Horário!$B$4:$C$4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B3z8KfA1YOj8nMYTmOkXLaanQa99/mv6+KXqheNiWw4="/>
    </ext>
  </extLst>
</workbook>
</file>

<file path=xl/calcChain.xml><?xml version="1.0" encoding="utf-8"?>
<calcChain xmlns="http://schemas.openxmlformats.org/spreadsheetml/2006/main">
  <c r="AB19" i="1" l="1"/>
  <c r="AB20" i="1"/>
  <c r="AH8" i="1"/>
  <c r="AI8" i="1"/>
  <c r="AK8" i="1"/>
  <c r="AL8" i="1"/>
  <c r="AN8" i="1"/>
  <c r="AO8" i="1"/>
  <c r="AQ8" i="1"/>
  <c r="AR8" i="1"/>
  <c r="AT8" i="1"/>
  <c r="AU8" i="1"/>
  <c r="AW8" i="1"/>
  <c r="AX8" i="1"/>
  <c r="AZ8" i="1"/>
  <c r="BA8" i="1"/>
  <c r="BC8" i="1"/>
  <c r="BD8" i="1"/>
  <c r="BF8" i="1"/>
  <c r="BG8" i="1"/>
  <c r="BI8" i="1"/>
  <c r="BJ8" i="1"/>
  <c r="BK8" i="1"/>
  <c r="BM8" i="1"/>
  <c r="BN8" i="1"/>
  <c r="BO8" i="1"/>
  <c r="BQ8" i="1"/>
  <c r="BR8" i="1"/>
  <c r="BS8" i="1"/>
  <c r="BU8" i="1"/>
  <c r="BV8" i="1"/>
  <c r="BW8" i="1"/>
  <c r="BY8" i="1"/>
  <c r="BZ8" i="1"/>
  <c r="CB8" i="1"/>
  <c r="CC8" i="1"/>
  <c r="CE8" i="1"/>
  <c r="CF8" i="1"/>
  <c r="CH8" i="1"/>
  <c r="CI8" i="1"/>
  <c r="CK8" i="1"/>
  <c r="CL8" i="1"/>
  <c r="CN8" i="1"/>
  <c r="CO8" i="1"/>
  <c r="CQ8" i="1"/>
  <c r="CR8" i="1"/>
  <c r="CT8" i="1"/>
  <c r="CU8" i="1"/>
  <c r="CW8" i="1"/>
  <c r="CX8" i="1"/>
  <c r="CZ8" i="1"/>
  <c r="DA8" i="1"/>
  <c r="DB8" i="1"/>
  <c r="DD8" i="1"/>
  <c r="DE8" i="1"/>
  <c r="DF8" i="1"/>
  <c r="DH8" i="1"/>
  <c r="DI8" i="1"/>
  <c r="DJ8" i="1"/>
  <c r="DL8" i="1"/>
  <c r="DM8" i="1"/>
  <c r="DN8" i="1"/>
  <c r="AB9" i="1"/>
  <c r="AH9" i="1"/>
  <c r="AI9" i="1"/>
  <c r="AK9" i="1"/>
  <c r="AL9" i="1"/>
  <c r="AN9" i="1"/>
  <c r="AO9" i="1"/>
  <c r="AQ9" i="1"/>
  <c r="AR9" i="1"/>
  <c r="AT9" i="1"/>
  <c r="AU9" i="1"/>
  <c r="AW9" i="1"/>
  <c r="AX9" i="1"/>
  <c r="AZ9" i="1"/>
  <c r="BA9" i="1"/>
  <c r="BC9" i="1"/>
  <c r="BD9" i="1"/>
  <c r="BF9" i="1"/>
  <c r="BG9" i="1"/>
  <c r="BI9" i="1"/>
  <c r="BJ9" i="1"/>
  <c r="BK9" i="1"/>
  <c r="BM9" i="1"/>
  <c r="BN9" i="1"/>
  <c r="BO9" i="1"/>
  <c r="BQ9" i="1"/>
  <c r="BR9" i="1"/>
  <c r="BS9" i="1"/>
  <c r="BU9" i="1"/>
  <c r="BV9" i="1"/>
  <c r="BW9" i="1"/>
  <c r="BY9" i="1"/>
  <c r="BZ9" i="1"/>
  <c r="CB9" i="1"/>
  <c r="CC9" i="1"/>
  <c r="CE9" i="1"/>
  <c r="CF9" i="1"/>
  <c r="CH9" i="1"/>
  <c r="CI9" i="1"/>
  <c r="CK9" i="1"/>
  <c r="CL9" i="1"/>
  <c r="CN9" i="1"/>
  <c r="CO9" i="1"/>
  <c r="CQ9" i="1"/>
  <c r="CR9" i="1"/>
  <c r="CT9" i="1"/>
  <c r="CU9" i="1"/>
  <c r="CW9" i="1"/>
  <c r="CX9" i="1"/>
  <c r="CZ9" i="1"/>
  <c r="DA9" i="1"/>
  <c r="DB9" i="1"/>
  <c r="DD9" i="1"/>
  <c r="DE9" i="1"/>
  <c r="DF9" i="1"/>
  <c r="DH9" i="1"/>
  <c r="DI9" i="1"/>
  <c r="DJ9" i="1"/>
  <c r="DL9" i="1"/>
  <c r="DM9" i="1"/>
  <c r="DN9" i="1"/>
  <c r="AB10" i="1"/>
  <c r="AH10" i="1"/>
  <c r="AI10" i="1"/>
  <c r="AK10" i="1"/>
  <c r="AL10" i="1"/>
  <c r="AN10" i="1"/>
  <c r="AO10" i="1"/>
  <c r="AQ10" i="1"/>
  <c r="AR10" i="1"/>
  <c r="AT10" i="1"/>
  <c r="AU10" i="1"/>
  <c r="AW10" i="1"/>
  <c r="AX10" i="1"/>
  <c r="AZ10" i="1"/>
  <c r="BA10" i="1"/>
  <c r="BC10" i="1"/>
  <c r="BD10" i="1"/>
  <c r="BF10" i="1"/>
  <c r="BG10" i="1"/>
  <c r="BI10" i="1"/>
  <c r="BJ10" i="1"/>
  <c r="BK10" i="1"/>
  <c r="BM10" i="1"/>
  <c r="BN10" i="1"/>
  <c r="BO10" i="1"/>
  <c r="BQ10" i="1"/>
  <c r="BR10" i="1"/>
  <c r="BS10" i="1"/>
  <c r="BU10" i="1"/>
  <c r="BV10" i="1"/>
  <c r="BW10" i="1"/>
  <c r="BY10" i="1"/>
  <c r="BZ10" i="1"/>
  <c r="CB10" i="1"/>
  <c r="CC10" i="1"/>
  <c r="CE10" i="1"/>
  <c r="CF10" i="1"/>
  <c r="CH10" i="1"/>
  <c r="CI10" i="1"/>
  <c r="CK10" i="1"/>
  <c r="CL10" i="1"/>
  <c r="CN10" i="1"/>
  <c r="CO10" i="1"/>
  <c r="CQ10" i="1"/>
  <c r="CR10" i="1"/>
  <c r="CT10" i="1"/>
  <c r="CU10" i="1"/>
  <c r="CW10" i="1"/>
  <c r="CX10" i="1"/>
  <c r="CZ10" i="1"/>
  <c r="DA10" i="1"/>
  <c r="DB10" i="1"/>
  <c r="DD10" i="1"/>
  <c r="DE10" i="1"/>
  <c r="DF10" i="1"/>
  <c r="DH10" i="1"/>
  <c r="DI10" i="1"/>
  <c r="DJ10" i="1"/>
  <c r="DL10" i="1"/>
  <c r="DM10" i="1"/>
  <c r="DN10" i="1"/>
  <c r="AB11" i="1"/>
  <c r="AH11" i="1"/>
  <c r="AI11" i="1"/>
  <c r="AK11" i="1"/>
  <c r="AL11" i="1"/>
  <c r="AN11" i="1"/>
  <c r="AO11" i="1"/>
  <c r="AQ11" i="1"/>
  <c r="AR11" i="1"/>
  <c r="AT11" i="1"/>
  <c r="AU11" i="1"/>
  <c r="AW11" i="1"/>
  <c r="AX11" i="1"/>
  <c r="AZ11" i="1"/>
  <c r="BA11" i="1"/>
  <c r="BC11" i="1"/>
  <c r="BD11" i="1"/>
  <c r="BF11" i="1"/>
  <c r="BG11" i="1"/>
  <c r="BI11" i="1"/>
  <c r="BJ11" i="1"/>
  <c r="BK11" i="1"/>
  <c r="BM11" i="1"/>
  <c r="BN11" i="1"/>
  <c r="BO11" i="1"/>
  <c r="BQ11" i="1"/>
  <c r="BR11" i="1"/>
  <c r="BS11" i="1"/>
  <c r="BU11" i="1"/>
  <c r="BV11" i="1"/>
  <c r="BW11" i="1"/>
  <c r="BY11" i="1"/>
  <c r="BZ11" i="1"/>
  <c r="CB11" i="1"/>
  <c r="CC11" i="1"/>
  <c r="CE11" i="1"/>
  <c r="CF11" i="1"/>
  <c r="CH11" i="1"/>
  <c r="CI11" i="1"/>
  <c r="CK11" i="1"/>
  <c r="CL11" i="1"/>
  <c r="CN11" i="1"/>
  <c r="CO11" i="1"/>
  <c r="CQ11" i="1"/>
  <c r="CR11" i="1"/>
  <c r="CT11" i="1"/>
  <c r="CU11" i="1"/>
  <c r="CW11" i="1"/>
  <c r="CX11" i="1"/>
  <c r="CZ11" i="1"/>
  <c r="DA11" i="1"/>
  <c r="DB11" i="1"/>
  <c r="DD11" i="1"/>
  <c r="DE11" i="1"/>
  <c r="DF11" i="1"/>
  <c r="DH11" i="1"/>
  <c r="DI11" i="1"/>
  <c r="DJ11" i="1"/>
  <c r="DL11" i="1"/>
  <c r="DM11" i="1"/>
  <c r="DN11" i="1"/>
  <c r="AB12" i="1"/>
  <c r="AH12" i="1"/>
  <c r="AI12" i="1"/>
  <c r="AK12" i="1"/>
  <c r="AL12" i="1"/>
  <c r="AN12" i="1"/>
  <c r="AO12" i="1"/>
  <c r="AQ12" i="1"/>
  <c r="AR12" i="1"/>
  <c r="AT12" i="1"/>
  <c r="AU12" i="1"/>
  <c r="AW12" i="1"/>
  <c r="AX12" i="1"/>
  <c r="AZ12" i="1"/>
  <c r="BA12" i="1"/>
  <c r="BC12" i="1"/>
  <c r="BD12" i="1"/>
  <c r="BF12" i="1"/>
  <c r="BG12" i="1"/>
  <c r="BI12" i="1"/>
  <c r="BJ12" i="1"/>
  <c r="BK12" i="1"/>
  <c r="BM12" i="1"/>
  <c r="BN12" i="1"/>
  <c r="BO12" i="1"/>
  <c r="BQ12" i="1"/>
  <c r="BR12" i="1"/>
  <c r="BS12" i="1"/>
  <c r="BU12" i="1"/>
  <c r="BV12" i="1"/>
  <c r="BW12" i="1"/>
  <c r="BY12" i="1"/>
  <c r="BZ12" i="1"/>
  <c r="CB12" i="1"/>
  <c r="CC12" i="1"/>
  <c r="CE12" i="1"/>
  <c r="CF12" i="1"/>
  <c r="CH12" i="1"/>
  <c r="CI12" i="1"/>
  <c r="CK12" i="1"/>
  <c r="CL12" i="1"/>
  <c r="CN12" i="1"/>
  <c r="CO12" i="1"/>
  <c r="CQ12" i="1"/>
  <c r="CR12" i="1"/>
  <c r="CT12" i="1"/>
  <c r="CU12" i="1"/>
  <c r="CW12" i="1"/>
  <c r="CX12" i="1"/>
  <c r="CZ12" i="1"/>
  <c r="DA12" i="1"/>
  <c r="DB12" i="1"/>
  <c r="DD12" i="1"/>
  <c r="DE12" i="1"/>
  <c r="DF12" i="1"/>
  <c r="DH12" i="1"/>
  <c r="DI12" i="1"/>
  <c r="DJ12" i="1"/>
  <c r="DL12" i="1"/>
  <c r="DM12" i="1"/>
  <c r="DN12" i="1"/>
  <c r="AB13" i="1"/>
  <c r="AH13" i="1"/>
  <c r="AI13" i="1"/>
  <c r="AK13" i="1"/>
  <c r="AL13" i="1"/>
  <c r="AN13" i="1"/>
  <c r="AO13" i="1"/>
  <c r="AQ13" i="1"/>
  <c r="AR13" i="1"/>
  <c r="AT13" i="1"/>
  <c r="AU13" i="1"/>
  <c r="AW13" i="1"/>
  <c r="AX13" i="1"/>
  <c r="AZ13" i="1"/>
  <c r="BA13" i="1"/>
  <c r="BC13" i="1"/>
  <c r="BD13" i="1"/>
  <c r="BF13" i="1"/>
  <c r="BG13" i="1"/>
  <c r="BI13" i="1"/>
  <c r="BJ13" i="1"/>
  <c r="BK13" i="1"/>
  <c r="BM13" i="1"/>
  <c r="BN13" i="1"/>
  <c r="BO13" i="1"/>
  <c r="BQ13" i="1"/>
  <c r="BR13" i="1"/>
  <c r="BS13" i="1"/>
  <c r="BU13" i="1"/>
  <c r="BV13" i="1"/>
  <c r="BW13" i="1"/>
  <c r="BY13" i="1"/>
  <c r="BZ13" i="1"/>
  <c r="CB13" i="1"/>
  <c r="CC13" i="1"/>
  <c r="CE13" i="1"/>
  <c r="CF13" i="1"/>
  <c r="CH13" i="1"/>
  <c r="CI13" i="1"/>
  <c r="CK13" i="1"/>
  <c r="CL13" i="1"/>
  <c r="CN13" i="1"/>
  <c r="CO13" i="1"/>
  <c r="CQ13" i="1"/>
  <c r="CR13" i="1"/>
  <c r="CT13" i="1"/>
  <c r="CU13" i="1"/>
  <c r="CW13" i="1"/>
  <c r="CX13" i="1"/>
  <c r="CZ13" i="1"/>
  <c r="DA13" i="1"/>
  <c r="DB13" i="1"/>
  <c r="DD13" i="1"/>
  <c r="DE13" i="1"/>
  <c r="DF13" i="1"/>
  <c r="DH13" i="1"/>
  <c r="DI13" i="1"/>
  <c r="DJ13" i="1"/>
  <c r="DL13" i="1"/>
  <c r="DM13" i="1"/>
  <c r="DN13" i="1"/>
  <c r="AB14" i="1"/>
  <c r="AH14" i="1"/>
  <c r="AI14" i="1"/>
  <c r="AK14" i="1"/>
  <c r="AL14" i="1"/>
  <c r="AN14" i="1"/>
  <c r="AO14" i="1"/>
  <c r="AQ14" i="1"/>
  <c r="AR14" i="1"/>
  <c r="AT14" i="1"/>
  <c r="AU14" i="1"/>
  <c r="AW14" i="1"/>
  <c r="AX14" i="1"/>
  <c r="AZ14" i="1"/>
  <c r="BA14" i="1"/>
  <c r="BC14" i="1"/>
  <c r="BD14" i="1"/>
  <c r="BF14" i="1"/>
  <c r="BG14" i="1"/>
  <c r="BI14" i="1"/>
  <c r="BJ14" i="1"/>
  <c r="BK14" i="1"/>
  <c r="BM14" i="1"/>
  <c r="BN14" i="1"/>
  <c r="BO14" i="1"/>
  <c r="BQ14" i="1"/>
  <c r="BR14" i="1"/>
  <c r="BS14" i="1"/>
  <c r="BU14" i="1"/>
  <c r="BV14" i="1"/>
  <c r="BW14" i="1"/>
  <c r="BY14" i="1"/>
  <c r="BZ14" i="1"/>
  <c r="CB14" i="1"/>
  <c r="CC14" i="1"/>
  <c r="CE14" i="1"/>
  <c r="CF14" i="1"/>
  <c r="CH14" i="1"/>
  <c r="CI14" i="1"/>
  <c r="CK14" i="1"/>
  <c r="CL14" i="1"/>
  <c r="CN14" i="1"/>
  <c r="CO14" i="1"/>
  <c r="CQ14" i="1"/>
  <c r="CR14" i="1"/>
  <c r="CT14" i="1"/>
  <c r="CU14" i="1"/>
  <c r="CW14" i="1"/>
  <c r="CX14" i="1"/>
  <c r="CZ14" i="1"/>
  <c r="DA14" i="1"/>
  <c r="DB14" i="1"/>
  <c r="DD14" i="1"/>
  <c r="DE14" i="1"/>
  <c r="DF14" i="1"/>
  <c r="DH14" i="1"/>
  <c r="DI14" i="1"/>
  <c r="DJ14" i="1"/>
  <c r="DL14" i="1"/>
  <c r="DM14" i="1"/>
  <c r="DN14" i="1"/>
  <c r="AB15" i="1"/>
  <c r="AH15" i="1"/>
  <c r="AI15" i="1"/>
  <c r="AK15" i="1"/>
  <c r="AL15" i="1"/>
  <c r="AN15" i="1"/>
  <c r="AO15" i="1"/>
  <c r="AQ15" i="1"/>
  <c r="AR15" i="1"/>
  <c r="AT15" i="1"/>
  <c r="AU15" i="1"/>
  <c r="AW15" i="1"/>
  <c r="AX15" i="1"/>
  <c r="AZ15" i="1"/>
  <c r="BA15" i="1"/>
  <c r="BC15" i="1"/>
  <c r="BD15" i="1"/>
  <c r="BF15" i="1"/>
  <c r="BG15" i="1"/>
  <c r="BI15" i="1"/>
  <c r="BJ15" i="1"/>
  <c r="BK15" i="1"/>
  <c r="BM15" i="1"/>
  <c r="BN15" i="1"/>
  <c r="BO15" i="1"/>
  <c r="BQ15" i="1"/>
  <c r="BR15" i="1"/>
  <c r="BS15" i="1"/>
  <c r="BU15" i="1"/>
  <c r="BV15" i="1"/>
  <c r="BW15" i="1"/>
  <c r="BY15" i="1"/>
  <c r="BZ15" i="1"/>
  <c r="CB15" i="1"/>
  <c r="CC15" i="1"/>
  <c r="CE15" i="1"/>
  <c r="CF15" i="1"/>
  <c r="CH15" i="1"/>
  <c r="CI15" i="1"/>
  <c r="CK15" i="1"/>
  <c r="CL15" i="1"/>
  <c r="CN15" i="1"/>
  <c r="CO15" i="1"/>
  <c r="CQ15" i="1"/>
  <c r="CR15" i="1"/>
  <c r="CT15" i="1"/>
  <c r="CU15" i="1"/>
  <c r="CW15" i="1"/>
  <c r="CX15" i="1"/>
  <c r="CZ15" i="1"/>
  <c r="DA15" i="1"/>
  <c r="DB15" i="1"/>
  <c r="DD15" i="1"/>
  <c r="DE15" i="1"/>
  <c r="DF15" i="1"/>
  <c r="DH15" i="1"/>
  <c r="DI15" i="1"/>
  <c r="DJ15" i="1"/>
  <c r="DL15" i="1"/>
  <c r="DM15" i="1"/>
  <c r="DN15" i="1"/>
  <c r="AB16" i="1"/>
  <c r="AH16" i="1"/>
  <c r="AI16" i="1"/>
  <c r="AK16" i="1"/>
  <c r="AL16" i="1"/>
  <c r="AN16" i="1"/>
  <c r="AO16" i="1"/>
  <c r="AQ16" i="1"/>
  <c r="AR16" i="1"/>
  <c r="AT16" i="1"/>
  <c r="AU16" i="1"/>
  <c r="AW16" i="1"/>
  <c r="AX16" i="1"/>
  <c r="AZ16" i="1"/>
  <c r="BA16" i="1"/>
  <c r="BC16" i="1"/>
  <c r="BD16" i="1"/>
  <c r="BF16" i="1"/>
  <c r="BG16" i="1"/>
  <c r="BI16" i="1"/>
  <c r="BJ16" i="1"/>
  <c r="BK16" i="1"/>
  <c r="BM16" i="1"/>
  <c r="BN16" i="1"/>
  <c r="BO16" i="1"/>
  <c r="BQ16" i="1"/>
  <c r="BR16" i="1"/>
  <c r="BS16" i="1"/>
  <c r="BU16" i="1"/>
  <c r="BV16" i="1"/>
  <c r="BW16" i="1"/>
  <c r="BY16" i="1"/>
  <c r="BZ16" i="1"/>
  <c r="CB16" i="1"/>
  <c r="CC16" i="1"/>
  <c r="CE16" i="1"/>
  <c r="CF16" i="1"/>
  <c r="CH16" i="1"/>
  <c r="CI16" i="1"/>
  <c r="CK16" i="1"/>
  <c r="CL16" i="1"/>
  <c r="CN16" i="1"/>
  <c r="CO16" i="1"/>
  <c r="CQ16" i="1"/>
  <c r="CR16" i="1"/>
  <c r="CT16" i="1"/>
  <c r="CU16" i="1"/>
  <c r="CW16" i="1"/>
  <c r="CX16" i="1"/>
  <c r="CZ16" i="1"/>
  <c r="DA16" i="1"/>
  <c r="DB16" i="1"/>
  <c r="DD16" i="1"/>
  <c r="DE16" i="1"/>
  <c r="DF16" i="1"/>
  <c r="DH16" i="1"/>
  <c r="DI16" i="1"/>
  <c r="DJ16" i="1"/>
  <c r="DL16" i="1"/>
  <c r="DM16" i="1"/>
  <c r="DN16" i="1"/>
  <c r="AB17" i="1"/>
  <c r="AH17" i="1"/>
  <c r="AI17" i="1"/>
  <c r="AK17" i="1"/>
  <c r="AL17" i="1"/>
  <c r="AN17" i="1"/>
  <c r="AO17" i="1"/>
  <c r="AQ17" i="1"/>
  <c r="AR17" i="1"/>
  <c r="AT17" i="1"/>
  <c r="AU17" i="1"/>
  <c r="AW17" i="1"/>
  <c r="AX17" i="1"/>
  <c r="AZ17" i="1"/>
  <c r="BA17" i="1"/>
  <c r="BC17" i="1"/>
  <c r="BD17" i="1"/>
  <c r="BF17" i="1"/>
  <c r="BG17" i="1"/>
  <c r="BI17" i="1"/>
  <c r="BJ17" i="1"/>
  <c r="BK17" i="1"/>
  <c r="BM17" i="1"/>
  <c r="BN17" i="1"/>
  <c r="BO17" i="1"/>
  <c r="BQ17" i="1"/>
  <c r="BR17" i="1"/>
  <c r="BS17" i="1"/>
  <c r="BU17" i="1"/>
  <c r="BV17" i="1"/>
  <c r="BW17" i="1"/>
  <c r="BY17" i="1"/>
  <c r="BZ17" i="1"/>
  <c r="CB17" i="1"/>
  <c r="CC17" i="1"/>
  <c r="CE17" i="1"/>
  <c r="CF17" i="1"/>
  <c r="CH17" i="1"/>
  <c r="CI17" i="1"/>
  <c r="CK17" i="1"/>
  <c r="CL17" i="1"/>
  <c r="CN17" i="1"/>
  <c r="CO17" i="1"/>
  <c r="CQ17" i="1"/>
  <c r="CR17" i="1"/>
  <c r="CT17" i="1"/>
  <c r="CU17" i="1"/>
  <c r="CW17" i="1"/>
  <c r="CX17" i="1"/>
  <c r="CZ17" i="1"/>
  <c r="DA17" i="1"/>
  <c r="DB17" i="1"/>
  <c r="DD17" i="1"/>
  <c r="DE17" i="1"/>
  <c r="DF17" i="1"/>
  <c r="DH17" i="1"/>
  <c r="DI17" i="1"/>
  <c r="DJ17" i="1"/>
  <c r="DL17" i="1"/>
  <c r="DM17" i="1"/>
  <c r="DN17" i="1"/>
  <c r="AB18" i="1"/>
  <c r="AH18" i="1"/>
  <c r="AI18" i="1"/>
  <c r="AK18" i="1"/>
  <c r="AL18" i="1"/>
  <c r="AN18" i="1"/>
  <c r="AO18" i="1"/>
  <c r="AQ18" i="1"/>
  <c r="AR18" i="1"/>
  <c r="AT18" i="1"/>
  <c r="AU18" i="1"/>
  <c r="AW18" i="1"/>
  <c r="AX18" i="1"/>
  <c r="AZ18" i="1"/>
  <c r="BA18" i="1"/>
  <c r="BC18" i="1"/>
  <c r="BD18" i="1"/>
  <c r="BF18" i="1"/>
  <c r="BG18" i="1"/>
  <c r="BI18" i="1"/>
  <c r="BJ18" i="1"/>
  <c r="BK18" i="1"/>
  <c r="BM18" i="1"/>
  <c r="BN18" i="1"/>
  <c r="BO18" i="1"/>
  <c r="BQ18" i="1"/>
  <c r="BR18" i="1"/>
  <c r="BS18" i="1"/>
  <c r="BU18" i="1"/>
  <c r="BV18" i="1"/>
  <c r="BW18" i="1"/>
  <c r="BY18" i="1"/>
  <c r="BZ18" i="1"/>
  <c r="CB18" i="1"/>
  <c r="CC18" i="1"/>
  <c r="CE18" i="1"/>
  <c r="CF18" i="1"/>
  <c r="CH18" i="1"/>
  <c r="CI18" i="1"/>
  <c r="CK18" i="1"/>
  <c r="CL18" i="1"/>
  <c r="CN18" i="1"/>
  <c r="CO18" i="1"/>
  <c r="CQ18" i="1"/>
  <c r="CR18" i="1"/>
  <c r="CT18" i="1"/>
  <c r="CU18" i="1"/>
  <c r="CW18" i="1"/>
  <c r="CX18" i="1"/>
  <c r="CZ18" i="1"/>
  <c r="DA18" i="1"/>
  <c r="DB18" i="1"/>
  <c r="DD18" i="1"/>
  <c r="DE18" i="1"/>
  <c r="DF18" i="1"/>
  <c r="DH18" i="1"/>
  <c r="DI18" i="1"/>
  <c r="DJ18" i="1"/>
  <c r="DL18" i="1"/>
  <c r="DM18" i="1"/>
  <c r="DN18" i="1"/>
  <c r="AH19" i="1"/>
  <c r="AI19" i="1"/>
  <c r="AK19" i="1"/>
  <c r="AL19" i="1"/>
  <c r="AN19" i="1"/>
  <c r="AO19" i="1"/>
  <c r="AQ19" i="1"/>
  <c r="AR19" i="1"/>
  <c r="AT19" i="1"/>
  <c r="AU19" i="1"/>
  <c r="AW19" i="1"/>
  <c r="AX19" i="1"/>
  <c r="AZ19" i="1"/>
  <c r="BA19" i="1"/>
  <c r="BC19" i="1"/>
  <c r="BD19" i="1"/>
  <c r="BF19" i="1"/>
  <c r="BG19" i="1"/>
  <c r="BI19" i="1"/>
  <c r="BJ19" i="1"/>
  <c r="BK19" i="1"/>
  <c r="BM19" i="1"/>
  <c r="BN19" i="1"/>
  <c r="BO19" i="1"/>
  <c r="BQ19" i="1"/>
  <c r="BR19" i="1"/>
  <c r="BS19" i="1"/>
  <c r="BU19" i="1"/>
  <c r="BV19" i="1"/>
  <c r="BW19" i="1"/>
  <c r="BY19" i="1"/>
  <c r="BZ19" i="1"/>
  <c r="CB19" i="1"/>
  <c r="CC19" i="1"/>
  <c r="CE19" i="1"/>
  <c r="CF19" i="1"/>
  <c r="CH19" i="1"/>
  <c r="CI19" i="1"/>
  <c r="CK19" i="1"/>
  <c r="CL19" i="1"/>
  <c r="CN19" i="1"/>
  <c r="CO19" i="1"/>
  <c r="CQ19" i="1"/>
  <c r="CR19" i="1"/>
  <c r="CT19" i="1"/>
  <c r="CU19" i="1"/>
  <c r="CW19" i="1"/>
  <c r="CX19" i="1"/>
  <c r="CZ19" i="1"/>
  <c r="DA19" i="1"/>
  <c r="DB19" i="1"/>
  <c r="DD19" i="1"/>
  <c r="DE19" i="1"/>
  <c r="DF19" i="1"/>
  <c r="DH19" i="1"/>
  <c r="DI19" i="1"/>
  <c r="DJ19" i="1"/>
  <c r="DL19" i="1"/>
  <c r="DM19" i="1"/>
  <c r="DN19" i="1"/>
  <c r="AH20" i="1"/>
  <c r="AI20" i="1"/>
  <c r="AK20" i="1"/>
  <c r="AL20" i="1"/>
  <c r="AN20" i="1"/>
  <c r="AO20" i="1"/>
  <c r="AQ20" i="1"/>
  <c r="AR20" i="1"/>
  <c r="AT20" i="1"/>
  <c r="AU20" i="1"/>
  <c r="AW20" i="1"/>
  <c r="AX20" i="1"/>
  <c r="AZ20" i="1"/>
  <c r="BA20" i="1"/>
  <c r="BC20" i="1"/>
  <c r="BD20" i="1"/>
  <c r="BF20" i="1"/>
  <c r="BG20" i="1"/>
  <c r="BI20" i="1"/>
  <c r="BJ20" i="1"/>
  <c r="BK20" i="1"/>
  <c r="BM20" i="1"/>
  <c r="BN20" i="1"/>
  <c r="BO20" i="1"/>
  <c r="BQ20" i="1"/>
  <c r="BR20" i="1"/>
  <c r="BS20" i="1"/>
  <c r="BU20" i="1"/>
  <c r="BV20" i="1"/>
  <c r="BW20" i="1"/>
  <c r="BY20" i="1"/>
  <c r="BZ20" i="1"/>
  <c r="CB20" i="1"/>
  <c r="CC20" i="1"/>
  <c r="CE20" i="1"/>
  <c r="CF20" i="1"/>
  <c r="CH20" i="1"/>
  <c r="CI20" i="1"/>
  <c r="CK20" i="1"/>
  <c r="CL20" i="1"/>
  <c r="CN20" i="1"/>
  <c r="CO20" i="1"/>
  <c r="CQ20" i="1"/>
  <c r="CR20" i="1"/>
  <c r="CT20" i="1"/>
  <c r="CU20" i="1"/>
  <c r="CW20" i="1"/>
  <c r="CX20" i="1"/>
  <c r="CZ20" i="1"/>
  <c r="DA20" i="1"/>
  <c r="DB20" i="1"/>
  <c r="DD20" i="1"/>
  <c r="DE20" i="1"/>
  <c r="DF20" i="1"/>
  <c r="DH20" i="1"/>
  <c r="DI20" i="1"/>
  <c r="DJ20" i="1"/>
  <c r="DL20" i="1"/>
  <c r="DM20" i="1"/>
  <c r="DN20" i="1"/>
  <c r="AB21" i="1"/>
  <c r="AH21" i="1"/>
  <c r="AI21" i="1"/>
  <c r="AK21" i="1"/>
  <c r="AL21" i="1"/>
  <c r="AN21" i="1"/>
  <c r="AO21" i="1"/>
  <c r="AQ21" i="1"/>
  <c r="AR21" i="1"/>
  <c r="AT21" i="1"/>
  <c r="AU21" i="1"/>
  <c r="AW21" i="1"/>
  <c r="AX21" i="1"/>
  <c r="AZ21" i="1"/>
  <c r="BA21" i="1"/>
  <c r="BC21" i="1"/>
  <c r="BD21" i="1"/>
  <c r="BF21" i="1"/>
  <c r="BG21" i="1"/>
  <c r="BI21" i="1"/>
  <c r="BJ21" i="1"/>
  <c r="BK21" i="1"/>
  <c r="BM21" i="1"/>
  <c r="BN21" i="1"/>
  <c r="BO21" i="1"/>
  <c r="BQ21" i="1"/>
  <c r="BR21" i="1"/>
  <c r="BS21" i="1"/>
  <c r="BU21" i="1"/>
  <c r="BV21" i="1"/>
  <c r="BW21" i="1"/>
  <c r="BY21" i="1"/>
  <c r="BZ21" i="1"/>
  <c r="CB21" i="1"/>
  <c r="CC21" i="1"/>
  <c r="CE21" i="1"/>
  <c r="CF21" i="1"/>
  <c r="CH21" i="1"/>
  <c r="CI21" i="1"/>
  <c r="CK21" i="1"/>
  <c r="CL21" i="1"/>
  <c r="CN21" i="1"/>
  <c r="CO21" i="1"/>
  <c r="CQ21" i="1"/>
  <c r="CR21" i="1"/>
  <c r="CT21" i="1"/>
  <c r="CU21" i="1"/>
  <c r="CW21" i="1"/>
  <c r="CX21" i="1"/>
  <c r="CZ21" i="1"/>
  <c r="DA21" i="1"/>
  <c r="DB21" i="1"/>
  <c r="DD21" i="1"/>
  <c r="DE21" i="1"/>
  <c r="DF21" i="1"/>
  <c r="DH21" i="1"/>
  <c r="DI21" i="1"/>
  <c r="DJ21" i="1"/>
  <c r="DL21" i="1"/>
  <c r="DM21" i="1"/>
  <c r="DN21" i="1"/>
  <c r="AB22" i="1"/>
  <c r="AH22" i="1"/>
  <c r="AI22" i="1"/>
  <c r="AK22" i="1"/>
  <c r="AL22" i="1"/>
  <c r="AN22" i="1"/>
  <c r="AO22" i="1"/>
  <c r="AQ22" i="1"/>
  <c r="AR22" i="1"/>
  <c r="AT22" i="1"/>
  <c r="AU22" i="1"/>
  <c r="AW22" i="1"/>
  <c r="AX22" i="1"/>
  <c r="AZ22" i="1"/>
  <c r="BA22" i="1"/>
  <c r="BC22" i="1"/>
  <c r="BD22" i="1"/>
  <c r="BF22" i="1"/>
  <c r="BG22" i="1"/>
  <c r="BI22" i="1"/>
  <c r="BJ22" i="1"/>
  <c r="BK22" i="1"/>
  <c r="BM22" i="1"/>
  <c r="BN22" i="1"/>
  <c r="BO22" i="1"/>
  <c r="BQ22" i="1"/>
  <c r="BR22" i="1"/>
  <c r="BS22" i="1"/>
  <c r="BU22" i="1"/>
  <c r="BV22" i="1"/>
  <c r="BW22" i="1"/>
  <c r="BY22" i="1"/>
  <c r="BZ22" i="1"/>
  <c r="CB22" i="1"/>
  <c r="CC22" i="1"/>
  <c r="CE22" i="1"/>
  <c r="CF22" i="1"/>
  <c r="CH22" i="1"/>
  <c r="CI22" i="1"/>
  <c r="CK22" i="1"/>
  <c r="CL22" i="1"/>
  <c r="CN22" i="1"/>
  <c r="CO22" i="1"/>
  <c r="CQ22" i="1"/>
  <c r="CR22" i="1"/>
  <c r="CT22" i="1"/>
  <c r="CU22" i="1"/>
  <c r="CW22" i="1"/>
  <c r="CX22" i="1"/>
  <c r="CZ22" i="1"/>
  <c r="DA22" i="1"/>
  <c r="DB22" i="1"/>
  <c r="DD22" i="1"/>
  <c r="DE22" i="1"/>
  <c r="DF22" i="1"/>
  <c r="DH22" i="1"/>
  <c r="DI22" i="1"/>
  <c r="DJ22" i="1"/>
  <c r="DL22" i="1"/>
  <c r="DM22" i="1"/>
  <c r="DN22" i="1"/>
  <c r="AB23" i="1"/>
  <c r="AH23" i="1"/>
  <c r="AI23" i="1"/>
  <c r="AK23" i="1"/>
  <c r="AL23" i="1"/>
  <c r="AN23" i="1"/>
  <c r="AO23" i="1"/>
  <c r="AQ23" i="1"/>
  <c r="AR23" i="1"/>
  <c r="AT23" i="1"/>
  <c r="AU23" i="1"/>
  <c r="AW23" i="1"/>
  <c r="AX23" i="1"/>
  <c r="AZ23" i="1"/>
  <c r="BA23" i="1"/>
  <c r="BC23" i="1"/>
  <c r="BD23" i="1"/>
  <c r="BF23" i="1"/>
  <c r="BG23" i="1"/>
  <c r="BI23" i="1"/>
  <c r="BJ23" i="1"/>
  <c r="BK23" i="1"/>
  <c r="BM23" i="1"/>
  <c r="BN23" i="1"/>
  <c r="BO23" i="1"/>
  <c r="BQ23" i="1"/>
  <c r="BR23" i="1"/>
  <c r="BS23" i="1"/>
  <c r="BU23" i="1"/>
  <c r="BV23" i="1"/>
  <c r="BW23" i="1"/>
  <c r="BY23" i="1"/>
  <c r="BZ23" i="1"/>
  <c r="CB23" i="1"/>
  <c r="CC23" i="1"/>
  <c r="CE23" i="1"/>
  <c r="CF23" i="1"/>
  <c r="CH23" i="1"/>
  <c r="CI23" i="1"/>
  <c r="CK23" i="1"/>
  <c r="CL23" i="1"/>
  <c r="CN23" i="1"/>
  <c r="CO23" i="1"/>
  <c r="CQ23" i="1"/>
  <c r="CR23" i="1"/>
  <c r="CT23" i="1"/>
  <c r="CU23" i="1"/>
  <c r="CW23" i="1"/>
  <c r="CX23" i="1"/>
  <c r="CZ23" i="1"/>
  <c r="DA23" i="1"/>
  <c r="DB23" i="1"/>
  <c r="DD23" i="1"/>
  <c r="DE23" i="1"/>
  <c r="DF23" i="1"/>
  <c r="DH23" i="1"/>
  <c r="DI23" i="1"/>
  <c r="DJ23" i="1"/>
  <c r="DL23" i="1"/>
  <c r="DM23" i="1"/>
  <c r="DN23" i="1"/>
  <c r="AB24" i="1"/>
  <c r="AH24" i="1"/>
  <c r="AI24" i="1"/>
  <c r="AK24" i="1"/>
  <c r="AL24" i="1"/>
  <c r="AN24" i="1"/>
  <c r="AO24" i="1"/>
  <c r="AQ24" i="1"/>
  <c r="AR24" i="1"/>
  <c r="AT24" i="1"/>
  <c r="AU24" i="1"/>
  <c r="AW24" i="1"/>
  <c r="AX24" i="1"/>
  <c r="AZ24" i="1"/>
  <c r="BA24" i="1"/>
  <c r="BC24" i="1"/>
  <c r="BD24" i="1"/>
  <c r="BF24" i="1"/>
  <c r="BG24" i="1"/>
  <c r="BI24" i="1"/>
  <c r="BJ24" i="1"/>
  <c r="BK24" i="1"/>
  <c r="BM24" i="1"/>
  <c r="BN24" i="1"/>
  <c r="BO24" i="1"/>
  <c r="BQ24" i="1"/>
  <c r="BR24" i="1"/>
  <c r="BS24" i="1"/>
  <c r="BU24" i="1"/>
  <c r="BV24" i="1"/>
  <c r="BW24" i="1"/>
  <c r="BY24" i="1"/>
  <c r="BZ24" i="1"/>
  <c r="CB24" i="1"/>
  <c r="CC24" i="1"/>
  <c r="CE24" i="1"/>
  <c r="CF24" i="1"/>
  <c r="CH24" i="1"/>
  <c r="CI24" i="1"/>
  <c r="CK24" i="1"/>
  <c r="CL24" i="1"/>
  <c r="CN24" i="1"/>
  <c r="CO24" i="1"/>
  <c r="CQ24" i="1"/>
  <c r="CR24" i="1"/>
  <c r="CT24" i="1"/>
  <c r="CU24" i="1"/>
  <c r="CW24" i="1"/>
  <c r="CX24" i="1"/>
  <c r="CZ24" i="1"/>
  <c r="DA24" i="1"/>
  <c r="DB24" i="1"/>
  <c r="DD24" i="1"/>
  <c r="DE24" i="1"/>
  <c r="DF24" i="1"/>
  <c r="DH24" i="1"/>
  <c r="DI24" i="1"/>
  <c r="DJ24" i="1"/>
  <c r="DL24" i="1"/>
  <c r="DM24" i="1"/>
  <c r="DN24" i="1"/>
  <c r="AB25" i="1"/>
  <c r="AH25" i="1"/>
  <c r="AI25" i="1"/>
  <c r="AK25" i="1"/>
  <c r="AL25" i="1"/>
  <c r="AN25" i="1"/>
  <c r="AO25" i="1"/>
  <c r="AQ25" i="1"/>
  <c r="AR25" i="1"/>
  <c r="AT25" i="1"/>
  <c r="AU25" i="1"/>
  <c r="AW25" i="1"/>
  <c r="AX25" i="1"/>
  <c r="AZ25" i="1"/>
  <c r="BA25" i="1"/>
  <c r="BC25" i="1"/>
  <c r="BD25" i="1"/>
  <c r="BF25" i="1"/>
  <c r="BG25" i="1"/>
  <c r="BI25" i="1"/>
  <c r="BJ25" i="1"/>
  <c r="BK25" i="1"/>
  <c r="BM25" i="1"/>
  <c r="BN25" i="1"/>
  <c r="BO25" i="1"/>
  <c r="BQ25" i="1"/>
  <c r="BR25" i="1"/>
  <c r="BS25" i="1"/>
  <c r="BU25" i="1"/>
  <c r="BV25" i="1"/>
  <c r="BW25" i="1"/>
  <c r="BY25" i="1"/>
  <c r="BZ25" i="1"/>
  <c r="CB25" i="1"/>
  <c r="CC25" i="1"/>
  <c r="CE25" i="1"/>
  <c r="CF25" i="1"/>
  <c r="CH25" i="1"/>
  <c r="CI25" i="1"/>
  <c r="CK25" i="1"/>
  <c r="CL25" i="1"/>
  <c r="CN25" i="1"/>
  <c r="CO25" i="1"/>
  <c r="CQ25" i="1"/>
  <c r="CR25" i="1"/>
  <c r="CT25" i="1"/>
  <c r="CU25" i="1"/>
  <c r="CW25" i="1"/>
  <c r="CX25" i="1"/>
  <c r="CZ25" i="1"/>
  <c r="DA25" i="1"/>
  <c r="DB25" i="1"/>
  <c r="DD25" i="1"/>
  <c r="DE25" i="1"/>
  <c r="DF25" i="1"/>
  <c r="DH25" i="1"/>
  <c r="DI25" i="1"/>
  <c r="DJ25" i="1"/>
  <c r="DL25" i="1"/>
  <c r="DM25" i="1"/>
  <c r="DN25" i="1"/>
  <c r="AB26" i="1"/>
  <c r="AH26" i="1"/>
  <c r="AI26" i="1"/>
  <c r="AK26" i="1"/>
  <c r="AL26" i="1"/>
  <c r="AN26" i="1"/>
  <c r="AO26" i="1"/>
  <c r="AQ26" i="1"/>
  <c r="AR26" i="1"/>
  <c r="AT26" i="1"/>
  <c r="AU26" i="1"/>
  <c r="AW26" i="1"/>
  <c r="AX26" i="1"/>
  <c r="AZ26" i="1"/>
  <c r="BA26" i="1"/>
  <c r="BC26" i="1"/>
  <c r="BD26" i="1"/>
  <c r="BF26" i="1"/>
  <c r="BG26" i="1"/>
  <c r="BI26" i="1"/>
  <c r="BJ26" i="1"/>
  <c r="BK26" i="1"/>
  <c r="BM26" i="1"/>
  <c r="BN26" i="1"/>
  <c r="BO26" i="1"/>
  <c r="BQ26" i="1"/>
  <c r="BR26" i="1"/>
  <c r="BS26" i="1"/>
  <c r="BU26" i="1"/>
  <c r="BV26" i="1"/>
  <c r="BW26" i="1"/>
  <c r="BY26" i="1"/>
  <c r="BZ26" i="1"/>
  <c r="CB26" i="1"/>
  <c r="CC26" i="1"/>
  <c r="CE26" i="1"/>
  <c r="CF26" i="1"/>
  <c r="CH26" i="1"/>
  <c r="CI26" i="1"/>
  <c r="CK26" i="1"/>
  <c r="CL26" i="1"/>
  <c r="CN26" i="1"/>
  <c r="CO26" i="1"/>
  <c r="CQ26" i="1"/>
  <c r="CR26" i="1"/>
  <c r="CT26" i="1"/>
  <c r="CU26" i="1"/>
  <c r="CW26" i="1"/>
  <c r="CX26" i="1"/>
  <c r="CZ26" i="1"/>
  <c r="DA26" i="1"/>
  <c r="DB26" i="1"/>
  <c r="DD26" i="1"/>
  <c r="DE26" i="1"/>
  <c r="DF26" i="1"/>
  <c r="DH26" i="1"/>
  <c r="DI26" i="1"/>
  <c r="DJ26" i="1"/>
  <c r="DL26" i="1"/>
  <c r="DM26" i="1"/>
  <c r="DN26" i="1"/>
  <c r="AB27" i="1"/>
  <c r="AH27" i="1"/>
  <c r="AI27" i="1"/>
  <c r="AK27" i="1"/>
  <c r="AL27" i="1"/>
  <c r="AN27" i="1"/>
  <c r="AO27" i="1"/>
  <c r="AQ27" i="1"/>
  <c r="AR27" i="1"/>
  <c r="AT27" i="1"/>
  <c r="AU27" i="1"/>
  <c r="AW27" i="1"/>
  <c r="AX27" i="1"/>
  <c r="AZ27" i="1"/>
  <c r="BA27" i="1"/>
  <c r="BC27" i="1"/>
  <c r="BD27" i="1"/>
  <c r="BF27" i="1"/>
  <c r="BG27" i="1"/>
  <c r="BI27" i="1"/>
  <c r="BJ27" i="1"/>
  <c r="BK27" i="1"/>
  <c r="BM27" i="1"/>
  <c r="BN27" i="1"/>
  <c r="BO27" i="1"/>
  <c r="BQ27" i="1"/>
  <c r="BR27" i="1"/>
  <c r="BS27" i="1"/>
  <c r="BU27" i="1"/>
  <c r="BV27" i="1"/>
  <c r="BW27" i="1"/>
  <c r="BY27" i="1"/>
  <c r="BZ27" i="1"/>
  <c r="CB27" i="1"/>
  <c r="CC27" i="1"/>
  <c r="CE27" i="1"/>
  <c r="CF27" i="1"/>
  <c r="CH27" i="1"/>
  <c r="CI27" i="1"/>
  <c r="CK27" i="1"/>
  <c r="CL27" i="1"/>
  <c r="CN27" i="1"/>
  <c r="CO27" i="1"/>
  <c r="CQ27" i="1"/>
  <c r="CR27" i="1"/>
  <c r="CT27" i="1"/>
  <c r="CU27" i="1"/>
  <c r="CW27" i="1"/>
  <c r="CX27" i="1"/>
  <c r="CZ27" i="1"/>
  <c r="DA27" i="1"/>
  <c r="DB27" i="1"/>
  <c r="DD27" i="1"/>
  <c r="DE27" i="1"/>
  <c r="DF27" i="1"/>
  <c r="DH27" i="1"/>
  <c r="DI27" i="1"/>
  <c r="DJ27" i="1"/>
  <c r="DL27" i="1"/>
  <c r="DM27" i="1"/>
  <c r="DN27" i="1"/>
  <c r="AB28" i="1"/>
  <c r="AH28" i="1"/>
  <c r="AI28" i="1"/>
  <c r="AK28" i="1"/>
  <c r="AL28" i="1"/>
  <c r="AN28" i="1"/>
  <c r="AO28" i="1"/>
  <c r="AQ28" i="1"/>
  <c r="AR28" i="1"/>
  <c r="AT28" i="1"/>
  <c r="AU28" i="1"/>
  <c r="AW28" i="1"/>
  <c r="AX28" i="1"/>
  <c r="AZ28" i="1"/>
  <c r="BA28" i="1"/>
  <c r="BC28" i="1"/>
  <c r="BD28" i="1"/>
  <c r="BF28" i="1"/>
  <c r="BG28" i="1"/>
  <c r="BI28" i="1"/>
  <c r="BJ28" i="1"/>
  <c r="BK28" i="1"/>
  <c r="BM28" i="1"/>
  <c r="BN28" i="1"/>
  <c r="BO28" i="1"/>
  <c r="BQ28" i="1"/>
  <c r="BR28" i="1"/>
  <c r="BS28" i="1"/>
  <c r="BU28" i="1"/>
  <c r="BV28" i="1"/>
  <c r="BW28" i="1"/>
  <c r="BY28" i="1"/>
  <c r="BZ28" i="1"/>
  <c r="CB28" i="1"/>
  <c r="CC28" i="1"/>
  <c r="CE28" i="1"/>
  <c r="CF28" i="1"/>
  <c r="CH28" i="1"/>
  <c r="CI28" i="1"/>
  <c r="CK28" i="1"/>
  <c r="CL28" i="1"/>
  <c r="CN28" i="1"/>
  <c r="CO28" i="1"/>
  <c r="CQ28" i="1"/>
  <c r="CR28" i="1"/>
  <c r="CT28" i="1"/>
  <c r="CU28" i="1"/>
  <c r="CW28" i="1"/>
  <c r="CX28" i="1"/>
  <c r="CZ28" i="1"/>
  <c r="DA28" i="1"/>
  <c r="DB28" i="1"/>
  <c r="DD28" i="1"/>
  <c r="DE28" i="1"/>
  <c r="DF28" i="1"/>
  <c r="DH28" i="1"/>
  <c r="DI28" i="1"/>
  <c r="DJ28" i="1"/>
  <c r="DL28" i="1"/>
  <c r="DM28" i="1"/>
  <c r="DN28" i="1"/>
  <c r="AB29" i="1"/>
  <c r="AH29" i="1"/>
  <c r="AI29" i="1"/>
  <c r="AK29" i="1"/>
  <c r="AL29" i="1"/>
  <c r="AN29" i="1"/>
  <c r="AO29" i="1"/>
  <c r="AQ29" i="1"/>
  <c r="AR29" i="1"/>
  <c r="AT29" i="1"/>
  <c r="AU29" i="1"/>
  <c r="AW29" i="1"/>
  <c r="AX29" i="1"/>
  <c r="AZ29" i="1"/>
  <c r="BA29" i="1"/>
  <c r="BC29" i="1"/>
  <c r="BD29" i="1"/>
  <c r="BF29" i="1"/>
  <c r="BG29" i="1"/>
  <c r="BI29" i="1"/>
  <c r="BJ29" i="1"/>
  <c r="BK29" i="1"/>
  <c r="BM29" i="1"/>
  <c r="BN29" i="1"/>
  <c r="BO29" i="1"/>
  <c r="BQ29" i="1"/>
  <c r="BR29" i="1"/>
  <c r="BS29" i="1"/>
  <c r="BU29" i="1"/>
  <c r="BV29" i="1"/>
  <c r="BW29" i="1"/>
  <c r="BY29" i="1"/>
  <c r="BZ29" i="1"/>
  <c r="CB29" i="1"/>
  <c r="CC29" i="1"/>
  <c r="CE29" i="1"/>
  <c r="CF29" i="1"/>
  <c r="CH29" i="1"/>
  <c r="CI29" i="1"/>
  <c r="CK29" i="1"/>
  <c r="CL29" i="1"/>
  <c r="CN29" i="1"/>
  <c r="CO29" i="1"/>
  <c r="CQ29" i="1"/>
  <c r="CR29" i="1"/>
  <c r="CT29" i="1"/>
  <c r="CU29" i="1"/>
  <c r="CW29" i="1"/>
  <c r="CX29" i="1"/>
  <c r="CZ29" i="1"/>
  <c r="DA29" i="1"/>
  <c r="DB29" i="1"/>
  <c r="DD29" i="1"/>
  <c r="DE29" i="1"/>
  <c r="DF29" i="1"/>
  <c r="DH29" i="1"/>
  <c r="DI29" i="1"/>
  <c r="DJ29" i="1"/>
  <c r="DL29" i="1"/>
  <c r="DM29" i="1"/>
  <c r="DN29" i="1"/>
  <c r="AB30" i="1"/>
  <c r="AH30" i="1"/>
  <c r="AI30" i="1"/>
  <c r="AK30" i="1"/>
  <c r="AL30" i="1"/>
  <c r="AN30" i="1"/>
  <c r="AO30" i="1"/>
  <c r="AQ30" i="1"/>
  <c r="AR30" i="1"/>
  <c r="AT30" i="1"/>
  <c r="AU30" i="1"/>
  <c r="AW30" i="1"/>
  <c r="AX30" i="1"/>
  <c r="AZ30" i="1"/>
  <c r="BA30" i="1"/>
  <c r="BC30" i="1"/>
  <c r="BD30" i="1"/>
  <c r="BF30" i="1"/>
  <c r="BG30" i="1"/>
  <c r="BI30" i="1"/>
  <c r="BJ30" i="1"/>
  <c r="BK30" i="1"/>
  <c r="BM30" i="1"/>
  <c r="BN30" i="1"/>
  <c r="BO30" i="1"/>
  <c r="BQ30" i="1"/>
  <c r="BR30" i="1"/>
  <c r="BS30" i="1"/>
  <c r="BU30" i="1"/>
  <c r="BV30" i="1"/>
  <c r="BW30" i="1"/>
  <c r="BY30" i="1"/>
  <c r="BZ30" i="1"/>
  <c r="CB30" i="1"/>
  <c r="CC30" i="1"/>
  <c r="CE30" i="1"/>
  <c r="CF30" i="1"/>
  <c r="CH30" i="1"/>
  <c r="CI30" i="1"/>
  <c r="CK30" i="1"/>
  <c r="CL30" i="1"/>
  <c r="CN30" i="1"/>
  <c r="CO30" i="1"/>
  <c r="CQ30" i="1"/>
  <c r="CR30" i="1"/>
  <c r="CT30" i="1"/>
  <c r="CU30" i="1"/>
  <c r="CW30" i="1"/>
  <c r="CX30" i="1"/>
  <c r="CZ30" i="1"/>
  <c r="DA30" i="1"/>
  <c r="DB30" i="1"/>
  <c r="DD30" i="1"/>
  <c r="DE30" i="1"/>
  <c r="DF30" i="1"/>
  <c r="DH30" i="1"/>
  <c r="DI30" i="1"/>
  <c r="DJ30" i="1"/>
  <c r="DL30" i="1"/>
  <c r="DM30" i="1"/>
  <c r="DN30" i="1"/>
  <c r="AB31" i="1"/>
  <c r="AH31" i="1"/>
  <c r="AI31" i="1"/>
  <c r="AK31" i="1"/>
  <c r="AL31" i="1"/>
  <c r="AN31" i="1"/>
  <c r="AO31" i="1"/>
  <c r="AQ31" i="1"/>
  <c r="AR31" i="1"/>
  <c r="AT31" i="1"/>
  <c r="AU31" i="1"/>
  <c r="AW31" i="1"/>
  <c r="AX31" i="1"/>
  <c r="AZ31" i="1"/>
  <c r="BA31" i="1"/>
  <c r="BC31" i="1"/>
  <c r="BD31" i="1"/>
  <c r="BF31" i="1"/>
  <c r="BG31" i="1"/>
  <c r="BI31" i="1"/>
  <c r="BJ31" i="1"/>
  <c r="BK31" i="1"/>
  <c r="BM31" i="1"/>
  <c r="BN31" i="1"/>
  <c r="BO31" i="1"/>
  <c r="BQ31" i="1"/>
  <c r="BR31" i="1"/>
  <c r="BS31" i="1"/>
  <c r="BU31" i="1"/>
  <c r="BV31" i="1"/>
  <c r="BW31" i="1"/>
  <c r="BY31" i="1"/>
  <c r="BZ31" i="1"/>
  <c r="CB31" i="1"/>
  <c r="CC31" i="1"/>
  <c r="CE31" i="1"/>
  <c r="CF31" i="1"/>
  <c r="CH31" i="1"/>
  <c r="CI31" i="1"/>
  <c r="CK31" i="1"/>
  <c r="CL31" i="1"/>
  <c r="CN31" i="1"/>
  <c r="CO31" i="1"/>
  <c r="CQ31" i="1"/>
  <c r="CR31" i="1"/>
  <c r="CT31" i="1"/>
  <c r="CU31" i="1"/>
  <c r="CW31" i="1"/>
  <c r="CX31" i="1"/>
  <c r="CZ31" i="1"/>
  <c r="DA31" i="1"/>
  <c r="DB31" i="1"/>
  <c r="DD31" i="1"/>
  <c r="DE31" i="1"/>
  <c r="DF31" i="1"/>
  <c r="DH31" i="1"/>
  <c r="DI31" i="1"/>
  <c r="DJ31" i="1"/>
  <c r="DL31" i="1"/>
  <c r="DM31" i="1"/>
  <c r="DN31" i="1"/>
  <c r="AB32" i="1"/>
  <c r="AH32" i="1"/>
  <c r="AI32" i="1"/>
  <c r="AK32" i="1"/>
  <c r="AL32" i="1"/>
  <c r="AN32" i="1"/>
  <c r="AO32" i="1"/>
  <c r="AQ32" i="1"/>
  <c r="AR32" i="1"/>
  <c r="AT32" i="1"/>
  <c r="AU32" i="1"/>
  <c r="AW32" i="1"/>
  <c r="AX32" i="1"/>
  <c r="AZ32" i="1"/>
  <c r="BA32" i="1"/>
  <c r="BC32" i="1"/>
  <c r="BD32" i="1"/>
  <c r="BF32" i="1"/>
  <c r="BG32" i="1"/>
  <c r="BI32" i="1"/>
  <c r="BJ32" i="1"/>
  <c r="BK32" i="1"/>
  <c r="BM32" i="1"/>
  <c r="BN32" i="1"/>
  <c r="BO32" i="1"/>
  <c r="BQ32" i="1"/>
  <c r="BR32" i="1"/>
  <c r="BS32" i="1"/>
  <c r="BU32" i="1"/>
  <c r="BV32" i="1"/>
  <c r="BW32" i="1"/>
  <c r="BY32" i="1"/>
  <c r="BZ32" i="1"/>
  <c r="CB32" i="1"/>
  <c r="CC32" i="1"/>
  <c r="CE32" i="1"/>
  <c r="CF32" i="1"/>
  <c r="CH32" i="1"/>
  <c r="CI32" i="1"/>
  <c r="CK32" i="1"/>
  <c r="CL32" i="1"/>
  <c r="CN32" i="1"/>
  <c r="CO32" i="1"/>
  <c r="CQ32" i="1"/>
  <c r="CR32" i="1"/>
  <c r="CT32" i="1"/>
  <c r="CU32" i="1"/>
  <c r="CW32" i="1"/>
  <c r="CX32" i="1"/>
  <c r="CZ32" i="1"/>
  <c r="DA32" i="1"/>
  <c r="DB32" i="1"/>
  <c r="DD32" i="1"/>
  <c r="DE32" i="1"/>
  <c r="DF32" i="1"/>
  <c r="DH32" i="1"/>
  <c r="DI32" i="1"/>
  <c r="DJ32" i="1"/>
  <c r="DL32" i="1"/>
  <c r="DM32" i="1"/>
  <c r="DN32" i="1"/>
  <c r="AB33" i="1"/>
  <c r="AH33" i="1"/>
  <c r="AI33" i="1"/>
  <c r="AK33" i="1"/>
  <c r="AL33" i="1"/>
  <c r="AN33" i="1"/>
  <c r="AO33" i="1"/>
  <c r="AQ33" i="1"/>
  <c r="AR33" i="1"/>
  <c r="AT33" i="1"/>
  <c r="AU33" i="1"/>
  <c r="AW33" i="1"/>
  <c r="AX33" i="1"/>
  <c r="AZ33" i="1"/>
  <c r="BA33" i="1"/>
  <c r="BC33" i="1"/>
  <c r="BD33" i="1"/>
  <c r="BF33" i="1"/>
  <c r="BG33" i="1"/>
  <c r="BI33" i="1"/>
  <c r="BJ33" i="1"/>
  <c r="BK33" i="1"/>
  <c r="BM33" i="1"/>
  <c r="BN33" i="1"/>
  <c r="BO33" i="1"/>
  <c r="BQ33" i="1"/>
  <c r="BR33" i="1"/>
  <c r="BS33" i="1"/>
  <c r="BU33" i="1"/>
  <c r="BV33" i="1"/>
  <c r="BW33" i="1"/>
  <c r="BY33" i="1"/>
  <c r="BZ33" i="1"/>
  <c r="CB33" i="1"/>
  <c r="CC33" i="1"/>
  <c r="CE33" i="1"/>
  <c r="CF33" i="1"/>
  <c r="CH33" i="1"/>
  <c r="CI33" i="1"/>
  <c r="CK33" i="1"/>
  <c r="CL33" i="1"/>
  <c r="CN33" i="1"/>
  <c r="CO33" i="1"/>
  <c r="CQ33" i="1"/>
  <c r="CR33" i="1"/>
  <c r="CT33" i="1"/>
  <c r="CU33" i="1"/>
  <c r="CW33" i="1"/>
  <c r="CX33" i="1"/>
  <c r="CZ33" i="1"/>
  <c r="DA33" i="1"/>
  <c r="DB33" i="1"/>
  <c r="DD33" i="1"/>
  <c r="DE33" i="1"/>
  <c r="DF33" i="1"/>
  <c r="DH33" i="1"/>
  <c r="DI33" i="1"/>
  <c r="DJ33" i="1"/>
  <c r="DL33" i="1"/>
  <c r="DM33" i="1"/>
  <c r="DN33" i="1"/>
  <c r="AB34" i="1"/>
  <c r="AH34" i="1"/>
  <c r="AI34" i="1"/>
  <c r="AK34" i="1"/>
  <c r="AL34" i="1"/>
  <c r="AN34" i="1"/>
  <c r="AO34" i="1"/>
  <c r="AQ34" i="1"/>
  <c r="AR34" i="1"/>
  <c r="AT34" i="1"/>
  <c r="AU34" i="1"/>
  <c r="AW34" i="1"/>
  <c r="AX34" i="1"/>
  <c r="AZ34" i="1"/>
  <c r="BA34" i="1"/>
  <c r="BC34" i="1"/>
  <c r="BD34" i="1"/>
  <c r="BF34" i="1"/>
  <c r="BG34" i="1"/>
  <c r="BI34" i="1"/>
  <c r="BJ34" i="1"/>
  <c r="BK34" i="1"/>
  <c r="BM34" i="1"/>
  <c r="BN34" i="1"/>
  <c r="BO34" i="1"/>
  <c r="BQ34" i="1"/>
  <c r="BR34" i="1"/>
  <c r="BS34" i="1"/>
  <c r="BU34" i="1"/>
  <c r="BV34" i="1"/>
  <c r="BW34" i="1"/>
  <c r="BY34" i="1"/>
  <c r="BZ34" i="1"/>
  <c r="CB34" i="1"/>
  <c r="CC34" i="1"/>
  <c r="CE34" i="1"/>
  <c r="CF34" i="1"/>
  <c r="CH34" i="1"/>
  <c r="CI34" i="1"/>
  <c r="CK34" i="1"/>
  <c r="CL34" i="1"/>
  <c r="CN34" i="1"/>
  <c r="CO34" i="1"/>
  <c r="CQ34" i="1"/>
  <c r="CR34" i="1"/>
  <c r="CT34" i="1"/>
  <c r="CU34" i="1"/>
  <c r="CW34" i="1"/>
  <c r="CX34" i="1"/>
  <c r="CZ34" i="1"/>
  <c r="DA34" i="1"/>
  <c r="DB34" i="1"/>
  <c r="DD34" i="1"/>
  <c r="DE34" i="1"/>
  <c r="DF34" i="1"/>
  <c r="DH34" i="1"/>
  <c r="DI34" i="1"/>
  <c r="DJ34" i="1"/>
  <c r="DL34" i="1"/>
  <c r="DM34" i="1"/>
  <c r="DN34" i="1"/>
  <c r="AB35" i="1"/>
  <c r="AH35" i="1"/>
  <c r="AI35" i="1"/>
  <c r="AK35" i="1"/>
  <c r="AL35" i="1"/>
  <c r="AN35" i="1"/>
  <c r="AO35" i="1"/>
  <c r="AQ35" i="1"/>
  <c r="AR35" i="1"/>
  <c r="AT35" i="1"/>
  <c r="AU35" i="1"/>
  <c r="AW35" i="1"/>
  <c r="AX35" i="1"/>
  <c r="AZ35" i="1"/>
  <c r="BA35" i="1"/>
  <c r="BC35" i="1"/>
  <c r="BD35" i="1"/>
  <c r="BF35" i="1"/>
  <c r="BG35" i="1"/>
  <c r="BI35" i="1"/>
  <c r="BJ35" i="1"/>
  <c r="BK35" i="1"/>
  <c r="BM35" i="1"/>
  <c r="BN35" i="1"/>
  <c r="BO35" i="1"/>
  <c r="BQ35" i="1"/>
  <c r="BR35" i="1"/>
  <c r="BS35" i="1"/>
  <c r="BU35" i="1"/>
  <c r="BV35" i="1"/>
  <c r="BW35" i="1"/>
  <c r="BY35" i="1"/>
  <c r="BZ35" i="1"/>
  <c r="CB35" i="1"/>
  <c r="CC35" i="1"/>
  <c r="CE35" i="1"/>
  <c r="CF35" i="1"/>
  <c r="CH35" i="1"/>
  <c r="CI35" i="1"/>
  <c r="CK35" i="1"/>
  <c r="CL35" i="1"/>
  <c r="CN35" i="1"/>
  <c r="CO35" i="1"/>
  <c r="CQ35" i="1"/>
  <c r="CR35" i="1"/>
  <c r="CT35" i="1"/>
  <c r="CU35" i="1"/>
  <c r="CW35" i="1"/>
  <c r="CX35" i="1"/>
  <c r="CZ35" i="1"/>
  <c r="DA35" i="1"/>
  <c r="DB35" i="1"/>
  <c r="DD35" i="1"/>
  <c r="DE35" i="1"/>
  <c r="DF35" i="1"/>
  <c r="DH35" i="1"/>
  <c r="DI35" i="1"/>
  <c r="DJ35" i="1"/>
  <c r="DL35" i="1"/>
  <c r="DM35" i="1"/>
  <c r="DN35" i="1"/>
  <c r="AB36" i="1"/>
  <c r="AH36" i="1"/>
  <c r="AI36" i="1"/>
  <c r="AK36" i="1"/>
  <c r="AL36" i="1"/>
  <c r="AN36" i="1"/>
  <c r="AO36" i="1"/>
  <c r="AQ36" i="1"/>
  <c r="AR36" i="1"/>
  <c r="AT36" i="1"/>
  <c r="AU36" i="1"/>
  <c r="AW36" i="1"/>
  <c r="AX36" i="1"/>
  <c r="AZ36" i="1"/>
  <c r="BA36" i="1"/>
  <c r="BC36" i="1"/>
  <c r="BD36" i="1"/>
  <c r="BF36" i="1"/>
  <c r="BG36" i="1"/>
  <c r="BI36" i="1"/>
  <c r="BJ36" i="1"/>
  <c r="BK36" i="1"/>
  <c r="BM36" i="1"/>
  <c r="BN36" i="1"/>
  <c r="BO36" i="1"/>
  <c r="BQ36" i="1"/>
  <c r="BR36" i="1"/>
  <c r="BS36" i="1"/>
  <c r="BU36" i="1"/>
  <c r="BV36" i="1"/>
  <c r="BW36" i="1"/>
  <c r="BY36" i="1"/>
  <c r="BZ36" i="1"/>
  <c r="CB36" i="1"/>
  <c r="CC36" i="1"/>
  <c r="CE36" i="1"/>
  <c r="CF36" i="1"/>
  <c r="CH36" i="1"/>
  <c r="CI36" i="1"/>
  <c r="CK36" i="1"/>
  <c r="CL36" i="1"/>
  <c r="CN36" i="1"/>
  <c r="CO36" i="1"/>
  <c r="CQ36" i="1"/>
  <c r="CR36" i="1"/>
  <c r="CT36" i="1"/>
  <c r="CU36" i="1"/>
  <c r="CW36" i="1"/>
  <c r="CX36" i="1"/>
  <c r="CZ36" i="1"/>
  <c r="DA36" i="1"/>
  <c r="DB36" i="1"/>
  <c r="DD36" i="1"/>
  <c r="DE36" i="1"/>
  <c r="DF36" i="1"/>
  <c r="DH36" i="1"/>
  <c r="DI36" i="1"/>
  <c r="DJ36" i="1"/>
  <c r="DL36" i="1"/>
  <c r="DM36" i="1"/>
  <c r="DN36" i="1"/>
  <c r="AB37" i="1"/>
  <c r="AH37" i="1"/>
  <c r="AI37" i="1"/>
  <c r="AK37" i="1"/>
  <c r="AL37" i="1"/>
  <c r="AN37" i="1"/>
  <c r="AO37" i="1"/>
  <c r="AQ37" i="1"/>
  <c r="AR37" i="1"/>
  <c r="AT37" i="1"/>
  <c r="AU37" i="1"/>
  <c r="AW37" i="1"/>
  <c r="AX37" i="1"/>
  <c r="AZ37" i="1"/>
  <c r="BA37" i="1"/>
  <c r="BC37" i="1"/>
  <c r="BD37" i="1"/>
  <c r="BF37" i="1"/>
  <c r="BG37" i="1"/>
  <c r="BI37" i="1"/>
  <c r="BJ37" i="1"/>
  <c r="BK37" i="1"/>
  <c r="BM37" i="1"/>
  <c r="BN37" i="1"/>
  <c r="BO37" i="1"/>
  <c r="BQ37" i="1"/>
  <c r="BR37" i="1"/>
  <c r="BS37" i="1"/>
  <c r="BU37" i="1"/>
  <c r="BV37" i="1"/>
  <c r="BW37" i="1"/>
  <c r="BY37" i="1"/>
  <c r="BZ37" i="1"/>
  <c r="CB37" i="1"/>
  <c r="CC37" i="1"/>
  <c r="CE37" i="1"/>
  <c r="CF37" i="1"/>
  <c r="CH37" i="1"/>
  <c r="CI37" i="1"/>
  <c r="CK37" i="1"/>
  <c r="CL37" i="1"/>
  <c r="CN37" i="1"/>
  <c r="CO37" i="1"/>
  <c r="CQ37" i="1"/>
  <c r="CR37" i="1"/>
  <c r="CT37" i="1"/>
  <c r="CU37" i="1"/>
  <c r="CW37" i="1"/>
  <c r="CX37" i="1"/>
  <c r="CZ37" i="1"/>
  <c r="DA37" i="1"/>
  <c r="DB37" i="1"/>
  <c r="DD37" i="1"/>
  <c r="DE37" i="1"/>
  <c r="DF37" i="1"/>
  <c r="DH37" i="1"/>
  <c r="DI37" i="1"/>
  <c r="DJ37" i="1"/>
  <c r="DL37" i="1"/>
  <c r="DM37" i="1"/>
  <c r="DN37" i="1"/>
  <c r="AB38" i="1"/>
  <c r="AH38" i="1"/>
  <c r="AI38" i="1"/>
  <c r="AK38" i="1"/>
  <c r="AL38" i="1"/>
  <c r="AN38" i="1"/>
  <c r="AO38" i="1"/>
  <c r="AQ38" i="1"/>
  <c r="AR38" i="1"/>
  <c r="AT38" i="1"/>
  <c r="AU38" i="1"/>
  <c r="AW38" i="1"/>
  <c r="AX38" i="1"/>
  <c r="AZ38" i="1"/>
  <c r="BA38" i="1"/>
  <c r="BC38" i="1"/>
  <c r="BD38" i="1"/>
  <c r="BF38" i="1"/>
  <c r="BG38" i="1"/>
  <c r="BI38" i="1"/>
  <c r="BJ38" i="1"/>
  <c r="BK38" i="1"/>
  <c r="BM38" i="1"/>
  <c r="BN38" i="1"/>
  <c r="BO38" i="1"/>
  <c r="BQ38" i="1"/>
  <c r="BR38" i="1"/>
  <c r="BS38" i="1"/>
  <c r="BU38" i="1"/>
  <c r="BV38" i="1"/>
  <c r="BW38" i="1"/>
  <c r="BY38" i="1"/>
  <c r="BZ38" i="1"/>
  <c r="CB38" i="1"/>
  <c r="CC38" i="1"/>
  <c r="CE38" i="1"/>
  <c r="CF38" i="1"/>
  <c r="CH38" i="1"/>
  <c r="CI38" i="1"/>
  <c r="CK38" i="1"/>
  <c r="CL38" i="1"/>
  <c r="CN38" i="1"/>
  <c r="CO38" i="1"/>
  <c r="CQ38" i="1"/>
  <c r="CR38" i="1"/>
  <c r="CT38" i="1"/>
  <c r="CU38" i="1"/>
  <c r="CW38" i="1"/>
  <c r="CX38" i="1"/>
  <c r="CZ38" i="1"/>
  <c r="DA38" i="1"/>
  <c r="DB38" i="1"/>
  <c r="DD38" i="1"/>
  <c r="DE38" i="1"/>
  <c r="DF38" i="1"/>
  <c r="DH38" i="1"/>
  <c r="DI38" i="1"/>
  <c r="DJ38" i="1"/>
  <c r="DL38" i="1"/>
  <c r="DM38" i="1"/>
  <c r="DN38" i="1"/>
  <c r="AB39" i="1"/>
  <c r="AH39" i="1"/>
  <c r="AI39" i="1"/>
  <c r="AK39" i="1"/>
  <c r="AL39" i="1"/>
  <c r="AN39" i="1"/>
  <c r="AO39" i="1"/>
  <c r="AQ39" i="1"/>
  <c r="AR39" i="1"/>
  <c r="AT39" i="1"/>
  <c r="AU39" i="1"/>
  <c r="AW39" i="1"/>
  <c r="AX39" i="1"/>
  <c r="AZ39" i="1"/>
  <c r="BA39" i="1"/>
  <c r="BC39" i="1"/>
  <c r="BD39" i="1"/>
  <c r="BF39" i="1"/>
  <c r="BG39" i="1"/>
  <c r="BI39" i="1"/>
  <c r="BJ39" i="1"/>
  <c r="BK39" i="1"/>
  <c r="BM39" i="1"/>
  <c r="BN39" i="1"/>
  <c r="BO39" i="1"/>
  <c r="BQ39" i="1"/>
  <c r="BR39" i="1"/>
  <c r="BS39" i="1"/>
  <c r="BU39" i="1"/>
  <c r="BV39" i="1"/>
  <c r="BW39" i="1"/>
  <c r="BY39" i="1"/>
  <c r="BZ39" i="1"/>
  <c r="CB39" i="1"/>
  <c r="CC39" i="1"/>
  <c r="CE39" i="1"/>
  <c r="CF39" i="1"/>
  <c r="CH39" i="1"/>
  <c r="CI39" i="1"/>
  <c r="CK39" i="1"/>
  <c r="CL39" i="1"/>
  <c r="CN39" i="1"/>
  <c r="CO39" i="1"/>
  <c r="CQ39" i="1"/>
  <c r="CR39" i="1"/>
  <c r="CT39" i="1"/>
  <c r="CU39" i="1"/>
  <c r="CW39" i="1"/>
  <c r="CX39" i="1"/>
  <c r="CZ39" i="1"/>
  <c r="DA39" i="1"/>
  <c r="DB39" i="1"/>
  <c r="DD39" i="1"/>
  <c r="DE39" i="1"/>
  <c r="DF39" i="1"/>
  <c r="DH39" i="1"/>
  <c r="DI39" i="1"/>
  <c r="DJ39" i="1"/>
  <c r="DL39" i="1"/>
  <c r="DM39" i="1"/>
  <c r="DN39" i="1"/>
  <c r="AB40" i="1"/>
  <c r="AH40" i="1"/>
  <c r="AI40" i="1"/>
  <c r="AK40" i="1"/>
  <c r="AL40" i="1"/>
  <c r="AN40" i="1"/>
  <c r="AO40" i="1"/>
  <c r="AQ40" i="1"/>
  <c r="AR40" i="1"/>
  <c r="AT40" i="1"/>
  <c r="AU40" i="1"/>
  <c r="AW40" i="1"/>
  <c r="AX40" i="1"/>
  <c r="AZ40" i="1"/>
  <c r="BA40" i="1"/>
  <c r="BC40" i="1"/>
  <c r="BD40" i="1"/>
  <c r="BF40" i="1"/>
  <c r="BG40" i="1"/>
  <c r="BI40" i="1"/>
  <c r="BJ40" i="1"/>
  <c r="BK40" i="1"/>
  <c r="BM40" i="1"/>
  <c r="BN40" i="1"/>
  <c r="BO40" i="1"/>
  <c r="BQ40" i="1"/>
  <c r="BR40" i="1"/>
  <c r="BS40" i="1"/>
  <c r="BU40" i="1"/>
  <c r="BV40" i="1"/>
  <c r="BW40" i="1"/>
  <c r="BY40" i="1"/>
  <c r="BZ40" i="1"/>
  <c r="CB40" i="1"/>
  <c r="CC40" i="1"/>
  <c r="CE40" i="1"/>
  <c r="CF40" i="1"/>
  <c r="CH40" i="1"/>
  <c r="CI40" i="1"/>
  <c r="CK40" i="1"/>
  <c r="CL40" i="1"/>
  <c r="CN40" i="1"/>
  <c r="CO40" i="1"/>
  <c r="CQ40" i="1"/>
  <c r="CR40" i="1"/>
  <c r="CT40" i="1"/>
  <c r="CU40" i="1"/>
  <c r="CW40" i="1"/>
  <c r="CX40" i="1"/>
  <c r="CZ40" i="1"/>
  <c r="DA40" i="1"/>
  <c r="DB40" i="1"/>
  <c r="DD40" i="1"/>
  <c r="DE40" i="1"/>
  <c r="DF40" i="1"/>
  <c r="DH40" i="1"/>
  <c r="DI40" i="1"/>
  <c r="DJ40" i="1"/>
  <c r="DL40" i="1"/>
  <c r="DM40" i="1"/>
  <c r="DN40" i="1"/>
  <c r="AB41" i="1"/>
  <c r="AH41" i="1"/>
  <c r="AI41" i="1"/>
  <c r="AK41" i="1"/>
  <c r="AL41" i="1"/>
  <c r="AN41" i="1"/>
  <c r="AO41" i="1"/>
  <c r="AQ41" i="1"/>
  <c r="AR41" i="1"/>
  <c r="AT41" i="1"/>
  <c r="AU41" i="1"/>
  <c r="AW41" i="1"/>
  <c r="AX41" i="1"/>
  <c r="AZ41" i="1"/>
  <c r="BA41" i="1"/>
  <c r="BC41" i="1"/>
  <c r="BD41" i="1"/>
  <c r="BF41" i="1"/>
  <c r="BG41" i="1"/>
  <c r="BI41" i="1"/>
  <c r="BJ41" i="1"/>
  <c r="BK41" i="1"/>
  <c r="BM41" i="1"/>
  <c r="BN41" i="1"/>
  <c r="BO41" i="1"/>
  <c r="BQ41" i="1"/>
  <c r="BR41" i="1"/>
  <c r="BS41" i="1"/>
  <c r="BU41" i="1"/>
  <c r="BV41" i="1"/>
  <c r="BW41" i="1"/>
  <c r="BY41" i="1"/>
  <c r="BZ41" i="1"/>
  <c r="CB41" i="1"/>
  <c r="CC41" i="1"/>
  <c r="CE41" i="1"/>
  <c r="CF41" i="1"/>
  <c r="CH41" i="1"/>
  <c r="CI41" i="1"/>
  <c r="CK41" i="1"/>
  <c r="CL41" i="1"/>
  <c r="CN41" i="1"/>
  <c r="CO41" i="1"/>
  <c r="CQ41" i="1"/>
  <c r="CR41" i="1"/>
  <c r="CT41" i="1"/>
  <c r="CU41" i="1"/>
  <c r="CW41" i="1"/>
  <c r="CX41" i="1"/>
  <c r="CZ41" i="1"/>
  <c r="DA41" i="1"/>
  <c r="DB41" i="1"/>
  <c r="DD41" i="1"/>
  <c r="DE41" i="1"/>
  <c r="DF41" i="1"/>
  <c r="DH41" i="1"/>
  <c r="DI41" i="1"/>
  <c r="DJ41" i="1"/>
  <c r="DL41" i="1"/>
  <c r="DM41" i="1"/>
  <c r="DN41" i="1"/>
  <c r="AB42" i="1"/>
  <c r="AH42" i="1"/>
  <c r="AI42" i="1"/>
  <c r="AK42" i="1"/>
  <c r="AL42" i="1"/>
  <c r="AN42" i="1"/>
  <c r="AO42" i="1"/>
  <c r="AQ42" i="1"/>
  <c r="AR42" i="1"/>
  <c r="AT42" i="1"/>
  <c r="AU42" i="1"/>
  <c r="AW42" i="1"/>
  <c r="AX42" i="1"/>
  <c r="AZ42" i="1"/>
  <c r="BA42" i="1"/>
  <c r="BC42" i="1"/>
  <c r="BD42" i="1"/>
  <c r="BF42" i="1"/>
  <c r="BG42" i="1"/>
  <c r="BI42" i="1"/>
  <c r="BJ42" i="1"/>
  <c r="BK42" i="1"/>
  <c r="BM42" i="1"/>
  <c r="BN42" i="1"/>
  <c r="BO42" i="1"/>
  <c r="BQ42" i="1"/>
  <c r="BR42" i="1"/>
  <c r="BS42" i="1"/>
  <c r="BU42" i="1"/>
  <c r="BV42" i="1"/>
  <c r="BW42" i="1"/>
  <c r="BY42" i="1"/>
  <c r="BZ42" i="1"/>
  <c r="CB42" i="1"/>
  <c r="CC42" i="1"/>
  <c r="CE42" i="1"/>
  <c r="CF42" i="1"/>
  <c r="CH42" i="1"/>
  <c r="CI42" i="1"/>
  <c r="CK42" i="1"/>
  <c r="CL42" i="1"/>
  <c r="CN42" i="1"/>
  <c r="CO42" i="1"/>
  <c r="CQ42" i="1"/>
  <c r="CR42" i="1"/>
  <c r="CT42" i="1"/>
  <c r="CU42" i="1"/>
  <c r="CW42" i="1"/>
  <c r="CX42" i="1"/>
  <c r="CZ42" i="1"/>
  <c r="DA42" i="1"/>
  <c r="DB42" i="1"/>
  <c r="DD42" i="1"/>
  <c r="DE42" i="1"/>
  <c r="DF42" i="1"/>
  <c r="DH42" i="1"/>
  <c r="DI42" i="1"/>
  <c r="DJ42" i="1"/>
  <c r="DL42" i="1"/>
  <c r="DM42" i="1"/>
  <c r="DN42" i="1"/>
  <c r="AB43" i="1"/>
  <c r="AH43" i="1"/>
  <c r="AI43" i="1"/>
  <c r="AK43" i="1"/>
  <c r="AL43" i="1"/>
  <c r="AN43" i="1"/>
  <c r="AO43" i="1"/>
  <c r="AQ43" i="1"/>
  <c r="AR43" i="1"/>
  <c r="AT43" i="1"/>
  <c r="AU43" i="1"/>
  <c r="AW43" i="1"/>
  <c r="AX43" i="1"/>
  <c r="AZ43" i="1"/>
  <c r="BA43" i="1"/>
  <c r="BC43" i="1"/>
  <c r="BD43" i="1"/>
  <c r="BF43" i="1"/>
  <c r="BG43" i="1"/>
  <c r="BI43" i="1"/>
  <c r="BJ43" i="1"/>
  <c r="BK43" i="1"/>
  <c r="BM43" i="1"/>
  <c r="BN43" i="1"/>
  <c r="BO43" i="1"/>
  <c r="BQ43" i="1"/>
  <c r="BR43" i="1"/>
  <c r="BS43" i="1"/>
  <c r="BU43" i="1"/>
  <c r="BV43" i="1"/>
  <c r="BW43" i="1"/>
  <c r="BY43" i="1"/>
  <c r="BZ43" i="1"/>
  <c r="CB43" i="1"/>
  <c r="CC43" i="1"/>
  <c r="CE43" i="1"/>
  <c r="CF43" i="1"/>
  <c r="CH43" i="1"/>
  <c r="CI43" i="1"/>
  <c r="CK43" i="1"/>
  <c r="CL43" i="1"/>
  <c r="CN43" i="1"/>
  <c r="CO43" i="1"/>
  <c r="CQ43" i="1"/>
  <c r="CR43" i="1"/>
  <c r="CT43" i="1"/>
  <c r="CU43" i="1"/>
  <c r="CW43" i="1"/>
  <c r="CX43" i="1"/>
  <c r="CZ43" i="1"/>
  <c r="DA43" i="1"/>
  <c r="DB43" i="1"/>
  <c r="DD43" i="1"/>
  <c r="DE43" i="1"/>
  <c r="DF43" i="1"/>
  <c r="DH43" i="1"/>
  <c r="DI43" i="1"/>
  <c r="DJ43" i="1"/>
  <c r="DL43" i="1"/>
  <c r="DM43" i="1"/>
  <c r="DN43" i="1"/>
  <c r="AB44" i="1"/>
  <c r="AH44" i="1"/>
  <c r="AI44" i="1"/>
  <c r="AN44" i="1"/>
  <c r="AO44" i="1"/>
  <c r="AQ44" i="1"/>
  <c r="AR44" i="1"/>
  <c r="AT44" i="1"/>
  <c r="AU44" i="1"/>
  <c r="AW44" i="1"/>
  <c r="AX44" i="1"/>
  <c r="AZ44" i="1"/>
  <c r="BA44" i="1"/>
  <c r="BC44" i="1"/>
  <c r="BD44" i="1"/>
  <c r="BF44" i="1"/>
  <c r="BG44" i="1"/>
  <c r="BI44" i="1"/>
  <c r="BJ44" i="1"/>
  <c r="BK44" i="1"/>
  <c r="BM44" i="1"/>
  <c r="BN44" i="1"/>
  <c r="BO44" i="1"/>
  <c r="BQ44" i="1"/>
  <c r="BR44" i="1"/>
  <c r="BS44" i="1"/>
  <c r="BU44" i="1"/>
  <c r="BV44" i="1"/>
  <c r="BW44" i="1"/>
  <c r="BY44" i="1"/>
  <c r="BZ44" i="1"/>
  <c r="CB44" i="1"/>
  <c r="CC44" i="1"/>
  <c r="CE44" i="1"/>
  <c r="CF44" i="1"/>
  <c r="CH44" i="1"/>
  <c r="CI44" i="1"/>
  <c r="CK44" i="1"/>
  <c r="CL44" i="1"/>
  <c r="CN44" i="1"/>
  <c r="CO44" i="1"/>
  <c r="CQ44" i="1"/>
  <c r="CR44" i="1"/>
  <c r="CT44" i="1"/>
  <c r="CU44" i="1"/>
  <c r="CW44" i="1"/>
  <c r="CX44" i="1"/>
  <c r="CZ44" i="1"/>
  <c r="DA44" i="1"/>
  <c r="DB44" i="1"/>
  <c r="DD44" i="1"/>
  <c r="DE44" i="1"/>
  <c r="DF44" i="1"/>
  <c r="DH44" i="1"/>
  <c r="DI44" i="1"/>
  <c r="DJ44" i="1"/>
  <c r="DL44" i="1"/>
  <c r="DM44" i="1"/>
  <c r="DN44" i="1"/>
  <c r="AB45" i="1"/>
  <c r="AH45" i="1"/>
  <c r="AI45" i="1"/>
  <c r="AK45" i="1"/>
  <c r="AL45" i="1"/>
  <c r="AN45" i="1"/>
  <c r="AO45" i="1"/>
  <c r="AQ45" i="1"/>
  <c r="AR45" i="1"/>
  <c r="AT45" i="1"/>
  <c r="AU45" i="1"/>
  <c r="AW45" i="1"/>
  <c r="AX45" i="1"/>
  <c r="AZ45" i="1"/>
  <c r="BA45" i="1"/>
  <c r="BC45" i="1"/>
  <c r="BD45" i="1"/>
  <c r="BF45" i="1"/>
  <c r="BG45" i="1"/>
  <c r="BI45" i="1"/>
  <c r="BJ45" i="1"/>
  <c r="BK45" i="1"/>
  <c r="BM45" i="1"/>
  <c r="BN45" i="1"/>
  <c r="BO45" i="1"/>
  <c r="BQ45" i="1"/>
  <c r="BR45" i="1"/>
  <c r="BS45" i="1"/>
  <c r="BU45" i="1"/>
  <c r="BV45" i="1"/>
  <c r="BW45" i="1"/>
  <c r="BY45" i="1"/>
  <c r="BZ45" i="1"/>
  <c r="CB45" i="1"/>
  <c r="CC45" i="1"/>
  <c r="CE45" i="1"/>
  <c r="CF45" i="1"/>
  <c r="CH45" i="1"/>
  <c r="CI45" i="1"/>
  <c r="CK45" i="1"/>
  <c r="CL45" i="1"/>
  <c r="CN45" i="1"/>
  <c r="CO45" i="1"/>
  <c r="CQ45" i="1"/>
  <c r="CR45" i="1"/>
  <c r="CT45" i="1"/>
  <c r="CU45" i="1"/>
  <c r="CW45" i="1"/>
  <c r="CX45" i="1"/>
  <c r="CZ45" i="1"/>
  <c r="DA45" i="1"/>
  <c r="DB45" i="1"/>
  <c r="DD45" i="1"/>
  <c r="DE45" i="1"/>
  <c r="DF45" i="1"/>
  <c r="DH45" i="1"/>
  <c r="DI45" i="1"/>
  <c r="DJ45" i="1"/>
  <c r="DL45" i="1"/>
  <c r="DM45" i="1"/>
  <c r="DN45" i="1"/>
  <c r="AB46" i="1"/>
  <c r="AH46" i="1"/>
  <c r="AI46" i="1"/>
  <c r="AK46" i="1"/>
  <c r="AL46" i="1"/>
  <c r="AN46" i="1"/>
  <c r="AO46" i="1"/>
  <c r="AQ46" i="1"/>
  <c r="AR46" i="1"/>
  <c r="AT46" i="1"/>
  <c r="AU46" i="1"/>
  <c r="AW46" i="1"/>
  <c r="AX46" i="1"/>
  <c r="AZ46" i="1"/>
  <c r="BA46" i="1"/>
  <c r="BC46" i="1"/>
  <c r="BD46" i="1"/>
  <c r="BF46" i="1"/>
  <c r="BG46" i="1"/>
  <c r="BI46" i="1"/>
  <c r="BJ46" i="1"/>
  <c r="BK46" i="1"/>
  <c r="BM46" i="1"/>
  <c r="BN46" i="1"/>
  <c r="BO46" i="1"/>
  <c r="BQ46" i="1"/>
  <c r="BR46" i="1"/>
  <c r="BS46" i="1"/>
  <c r="BU46" i="1"/>
  <c r="BV46" i="1"/>
  <c r="BW46" i="1"/>
  <c r="BY46" i="1"/>
  <c r="BZ46" i="1"/>
  <c r="CB46" i="1"/>
  <c r="CC46" i="1"/>
  <c r="CE46" i="1"/>
  <c r="CF46" i="1"/>
  <c r="CH46" i="1"/>
  <c r="CI46" i="1"/>
  <c r="CK46" i="1"/>
  <c r="CL46" i="1"/>
  <c r="CN46" i="1"/>
  <c r="CO46" i="1"/>
  <c r="CQ46" i="1"/>
  <c r="CR46" i="1"/>
  <c r="CT46" i="1"/>
  <c r="CU46" i="1"/>
  <c r="CW46" i="1"/>
  <c r="CX46" i="1"/>
  <c r="CZ46" i="1"/>
  <c r="DA46" i="1"/>
  <c r="DB46" i="1"/>
  <c r="DD46" i="1"/>
  <c r="DE46" i="1"/>
  <c r="DF46" i="1"/>
  <c r="DH46" i="1"/>
  <c r="DI46" i="1"/>
  <c r="DJ46" i="1"/>
  <c r="DL46" i="1"/>
  <c r="DM46" i="1"/>
  <c r="DN46" i="1"/>
  <c r="AB47" i="1"/>
  <c r="AH47" i="1"/>
  <c r="AI47" i="1"/>
  <c r="AK47" i="1"/>
  <c r="AL47" i="1"/>
  <c r="AN47" i="1"/>
  <c r="AO47" i="1"/>
  <c r="AQ47" i="1"/>
  <c r="AR47" i="1"/>
  <c r="AT47" i="1"/>
  <c r="AU47" i="1"/>
  <c r="AW47" i="1"/>
  <c r="AX47" i="1"/>
  <c r="AZ47" i="1"/>
  <c r="BA47" i="1"/>
  <c r="BC47" i="1"/>
  <c r="BD47" i="1"/>
  <c r="BF47" i="1"/>
  <c r="BG47" i="1"/>
  <c r="BI47" i="1"/>
  <c r="BJ47" i="1"/>
  <c r="BK47" i="1"/>
  <c r="BM47" i="1"/>
  <c r="BN47" i="1"/>
  <c r="BO47" i="1"/>
  <c r="BQ47" i="1"/>
  <c r="BR47" i="1"/>
  <c r="BS47" i="1"/>
  <c r="BU47" i="1"/>
  <c r="BV47" i="1"/>
  <c r="BW47" i="1"/>
  <c r="BY47" i="1"/>
  <c r="BZ47" i="1"/>
  <c r="CB47" i="1"/>
  <c r="CC47" i="1"/>
  <c r="CE47" i="1"/>
  <c r="CF47" i="1"/>
  <c r="CH47" i="1"/>
  <c r="CI47" i="1"/>
  <c r="CK47" i="1"/>
  <c r="CL47" i="1"/>
  <c r="CN47" i="1"/>
  <c r="CO47" i="1"/>
  <c r="CQ47" i="1"/>
  <c r="CR47" i="1"/>
  <c r="CT47" i="1"/>
  <c r="CU47" i="1"/>
  <c r="CW47" i="1"/>
  <c r="CX47" i="1"/>
  <c r="CZ47" i="1"/>
  <c r="DA47" i="1"/>
  <c r="DB47" i="1"/>
  <c r="DD47" i="1"/>
  <c r="DE47" i="1"/>
  <c r="DF47" i="1"/>
  <c r="DH47" i="1"/>
  <c r="DI47" i="1"/>
  <c r="DJ47" i="1"/>
  <c r="DL47" i="1"/>
  <c r="DM47" i="1"/>
  <c r="DN47" i="1"/>
  <c r="AB48" i="1"/>
  <c r="AH48" i="1"/>
  <c r="AI48" i="1"/>
  <c r="AK48" i="1"/>
  <c r="AL48" i="1"/>
  <c r="AN48" i="1"/>
  <c r="AO48" i="1"/>
  <c r="AQ48" i="1"/>
  <c r="AR48" i="1"/>
  <c r="AT48" i="1"/>
  <c r="AU48" i="1"/>
  <c r="AW48" i="1"/>
  <c r="AX48" i="1"/>
  <c r="AZ48" i="1"/>
  <c r="BA48" i="1"/>
  <c r="BC48" i="1"/>
  <c r="BD48" i="1"/>
  <c r="BF48" i="1"/>
  <c r="BG48" i="1"/>
  <c r="BI48" i="1"/>
  <c r="BJ48" i="1"/>
  <c r="BK48" i="1"/>
  <c r="BM48" i="1"/>
  <c r="BN48" i="1"/>
  <c r="BO48" i="1"/>
  <c r="BQ48" i="1"/>
  <c r="BR48" i="1"/>
  <c r="BS48" i="1"/>
  <c r="BU48" i="1"/>
  <c r="BV48" i="1"/>
  <c r="BW48" i="1"/>
  <c r="BY48" i="1"/>
  <c r="BZ48" i="1"/>
  <c r="CB48" i="1"/>
  <c r="CC48" i="1"/>
  <c r="CE48" i="1"/>
  <c r="CF48" i="1"/>
  <c r="CH48" i="1"/>
  <c r="CI48" i="1"/>
  <c r="CK48" i="1"/>
  <c r="CL48" i="1"/>
  <c r="CN48" i="1"/>
  <c r="CO48" i="1"/>
  <c r="CQ48" i="1"/>
  <c r="CR48" i="1"/>
  <c r="CT48" i="1"/>
  <c r="CU48" i="1"/>
  <c r="CW48" i="1"/>
  <c r="CX48" i="1"/>
  <c r="CZ48" i="1"/>
  <c r="DA48" i="1"/>
  <c r="DB48" i="1"/>
  <c r="DD48" i="1"/>
  <c r="DE48" i="1"/>
  <c r="DF48" i="1"/>
  <c r="DH48" i="1"/>
  <c r="DI48" i="1"/>
  <c r="DJ48" i="1"/>
  <c r="DL48" i="1"/>
  <c r="DM48" i="1"/>
  <c r="DN48" i="1"/>
  <c r="AB49" i="1"/>
  <c r="AH49" i="1"/>
  <c r="AI49" i="1"/>
  <c r="AK49" i="1"/>
  <c r="AL49" i="1"/>
  <c r="AN49" i="1"/>
  <c r="AO49" i="1"/>
  <c r="AQ49" i="1"/>
  <c r="AR49" i="1"/>
  <c r="AT49" i="1"/>
  <c r="AU49" i="1"/>
  <c r="AW49" i="1"/>
  <c r="AX49" i="1"/>
  <c r="AZ49" i="1"/>
  <c r="BA49" i="1"/>
  <c r="BC49" i="1"/>
  <c r="BD49" i="1"/>
  <c r="BF49" i="1"/>
  <c r="BG49" i="1"/>
  <c r="BI49" i="1"/>
  <c r="BJ49" i="1"/>
  <c r="BK49" i="1"/>
  <c r="BM49" i="1"/>
  <c r="BN49" i="1"/>
  <c r="BO49" i="1"/>
  <c r="BQ49" i="1"/>
  <c r="BR49" i="1"/>
  <c r="BS49" i="1"/>
  <c r="BU49" i="1"/>
  <c r="BV49" i="1"/>
  <c r="BW49" i="1"/>
  <c r="BY49" i="1"/>
  <c r="BZ49" i="1"/>
  <c r="CB49" i="1"/>
  <c r="CC49" i="1"/>
  <c r="CE49" i="1"/>
  <c r="CF49" i="1"/>
  <c r="CH49" i="1"/>
  <c r="CI49" i="1"/>
  <c r="CK49" i="1"/>
  <c r="CL49" i="1"/>
  <c r="CN49" i="1"/>
  <c r="CO49" i="1"/>
  <c r="CQ49" i="1"/>
  <c r="CR49" i="1"/>
  <c r="CT49" i="1"/>
  <c r="CU49" i="1"/>
  <c r="CW49" i="1"/>
  <c r="CX49" i="1"/>
  <c r="CZ49" i="1"/>
  <c r="DA49" i="1"/>
  <c r="DB49" i="1"/>
  <c r="DD49" i="1"/>
  <c r="DE49" i="1"/>
  <c r="DF49" i="1"/>
  <c r="DH49" i="1"/>
  <c r="DI49" i="1"/>
  <c r="DJ49" i="1"/>
  <c r="DL49" i="1"/>
  <c r="DM49" i="1"/>
  <c r="DN49" i="1"/>
  <c r="AB50" i="1"/>
  <c r="AH50" i="1"/>
  <c r="AI50" i="1"/>
  <c r="AK50" i="1"/>
  <c r="AL50" i="1"/>
  <c r="AN50" i="1"/>
  <c r="AO50" i="1"/>
  <c r="AQ50" i="1"/>
  <c r="AR50" i="1"/>
  <c r="AT50" i="1"/>
  <c r="AU50" i="1"/>
  <c r="AW50" i="1"/>
  <c r="AX50" i="1"/>
  <c r="AZ50" i="1"/>
  <c r="BA50" i="1"/>
  <c r="BC50" i="1"/>
  <c r="BD50" i="1"/>
  <c r="BF50" i="1"/>
  <c r="BG50" i="1"/>
  <c r="BI50" i="1"/>
  <c r="BJ50" i="1"/>
  <c r="BK50" i="1"/>
  <c r="BM50" i="1"/>
  <c r="BN50" i="1"/>
  <c r="BO50" i="1"/>
  <c r="BQ50" i="1"/>
  <c r="BR50" i="1"/>
  <c r="BS50" i="1"/>
  <c r="BU50" i="1"/>
  <c r="BV50" i="1"/>
  <c r="BW50" i="1"/>
  <c r="BY50" i="1"/>
  <c r="BZ50" i="1"/>
  <c r="CB50" i="1"/>
  <c r="CC50" i="1"/>
  <c r="CE50" i="1"/>
  <c r="CF50" i="1"/>
  <c r="CH50" i="1"/>
  <c r="CI50" i="1"/>
  <c r="CK50" i="1"/>
  <c r="CL50" i="1"/>
  <c r="CN50" i="1"/>
  <c r="CO50" i="1"/>
  <c r="CQ50" i="1"/>
  <c r="CR50" i="1"/>
  <c r="CT50" i="1"/>
  <c r="CU50" i="1"/>
  <c r="CW50" i="1"/>
  <c r="CX50" i="1"/>
  <c r="CZ50" i="1"/>
  <c r="DA50" i="1"/>
  <c r="DB50" i="1"/>
  <c r="DD50" i="1"/>
  <c r="DE50" i="1"/>
  <c r="DF50" i="1"/>
  <c r="DH50" i="1"/>
  <c r="DI50" i="1"/>
  <c r="DJ50" i="1"/>
  <c r="DL50" i="1"/>
  <c r="DM50" i="1"/>
  <c r="DN50" i="1"/>
  <c r="AB51" i="1"/>
  <c r="AH51" i="1"/>
  <c r="AI51" i="1"/>
  <c r="AK51" i="1"/>
  <c r="AL51" i="1"/>
  <c r="AN51" i="1"/>
  <c r="AO51" i="1"/>
  <c r="AQ51" i="1"/>
  <c r="AR51" i="1"/>
  <c r="AT51" i="1"/>
  <c r="AU51" i="1"/>
  <c r="AW51" i="1"/>
  <c r="AX51" i="1"/>
  <c r="AZ51" i="1"/>
  <c r="BA51" i="1"/>
  <c r="BC51" i="1"/>
  <c r="BD51" i="1"/>
  <c r="BF51" i="1"/>
  <c r="BG51" i="1"/>
  <c r="BI51" i="1"/>
  <c r="BJ51" i="1"/>
  <c r="BK51" i="1"/>
  <c r="BM51" i="1"/>
  <c r="BN51" i="1"/>
  <c r="BO51" i="1"/>
  <c r="BQ51" i="1"/>
  <c r="BR51" i="1"/>
  <c r="BS51" i="1"/>
  <c r="BU51" i="1"/>
  <c r="BV51" i="1"/>
  <c r="BW51" i="1"/>
  <c r="BY51" i="1"/>
  <c r="BZ51" i="1"/>
  <c r="CB51" i="1"/>
  <c r="CC51" i="1"/>
  <c r="CE51" i="1"/>
  <c r="CF51" i="1"/>
  <c r="CH51" i="1"/>
  <c r="CI51" i="1"/>
  <c r="CK51" i="1"/>
  <c r="CL51" i="1"/>
  <c r="CN51" i="1"/>
  <c r="CO51" i="1"/>
  <c r="CQ51" i="1"/>
  <c r="CR51" i="1"/>
  <c r="CT51" i="1"/>
  <c r="CU51" i="1"/>
  <c r="CW51" i="1"/>
  <c r="CX51" i="1"/>
  <c r="CZ51" i="1"/>
  <c r="DA51" i="1"/>
  <c r="DB51" i="1"/>
  <c r="DD51" i="1"/>
  <c r="DE51" i="1"/>
  <c r="DF51" i="1"/>
  <c r="DH51" i="1"/>
  <c r="DI51" i="1"/>
  <c r="DJ51" i="1"/>
  <c r="DL51" i="1"/>
  <c r="DM51" i="1"/>
  <c r="DN51" i="1"/>
  <c r="AB52" i="1"/>
  <c r="AH52" i="1"/>
  <c r="AI52" i="1"/>
  <c r="AK52" i="1"/>
  <c r="AL52" i="1"/>
  <c r="AN52" i="1"/>
  <c r="AO52" i="1"/>
  <c r="AQ52" i="1"/>
  <c r="AR52" i="1"/>
  <c r="AT52" i="1"/>
  <c r="AU52" i="1"/>
  <c r="AW52" i="1"/>
  <c r="AX52" i="1"/>
  <c r="AZ52" i="1"/>
  <c r="BA52" i="1"/>
  <c r="BC52" i="1"/>
  <c r="BD52" i="1"/>
  <c r="BF52" i="1"/>
  <c r="BG52" i="1"/>
  <c r="BI52" i="1"/>
  <c r="BJ52" i="1"/>
  <c r="BK52" i="1"/>
  <c r="BM52" i="1"/>
  <c r="BN52" i="1"/>
  <c r="BO52" i="1"/>
  <c r="BQ52" i="1"/>
  <c r="BR52" i="1"/>
  <c r="BS52" i="1"/>
  <c r="BU52" i="1"/>
  <c r="BV52" i="1"/>
  <c r="BW52" i="1"/>
  <c r="BY52" i="1"/>
  <c r="BZ52" i="1"/>
  <c r="CB52" i="1"/>
  <c r="CC52" i="1"/>
  <c r="CE52" i="1"/>
  <c r="CF52" i="1"/>
  <c r="CH52" i="1"/>
  <c r="CI52" i="1"/>
  <c r="CK52" i="1"/>
  <c r="CL52" i="1"/>
  <c r="CN52" i="1"/>
  <c r="CO52" i="1"/>
  <c r="CQ52" i="1"/>
  <c r="CR52" i="1"/>
  <c r="CT52" i="1"/>
  <c r="CU52" i="1"/>
  <c r="CW52" i="1"/>
  <c r="CX52" i="1"/>
  <c r="CZ52" i="1"/>
  <c r="DA52" i="1"/>
  <c r="DB52" i="1"/>
  <c r="DD52" i="1"/>
  <c r="DE52" i="1"/>
  <c r="DF52" i="1"/>
  <c r="DH52" i="1"/>
  <c r="DI52" i="1"/>
  <c r="DJ52" i="1"/>
  <c r="DL52" i="1"/>
  <c r="DM52" i="1"/>
  <c r="DN52" i="1"/>
  <c r="AB53" i="1"/>
  <c r="AH53" i="1"/>
  <c r="AI53" i="1"/>
  <c r="AK53" i="1"/>
  <c r="AL53" i="1"/>
  <c r="AN53" i="1"/>
  <c r="AO53" i="1"/>
  <c r="AQ53" i="1"/>
  <c r="AR53" i="1"/>
  <c r="AT53" i="1"/>
  <c r="AU53" i="1"/>
  <c r="AW53" i="1"/>
  <c r="AX53" i="1"/>
  <c r="AZ53" i="1"/>
  <c r="BA53" i="1"/>
  <c r="BC53" i="1"/>
  <c r="BD53" i="1"/>
  <c r="BF53" i="1"/>
  <c r="BG53" i="1"/>
  <c r="BI53" i="1"/>
  <c r="BJ53" i="1"/>
  <c r="BK53" i="1"/>
  <c r="BM53" i="1"/>
  <c r="BN53" i="1"/>
  <c r="BO53" i="1"/>
  <c r="BQ53" i="1"/>
  <c r="BR53" i="1"/>
  <c r="BS53" i="1"/>
  <c r="BU53" i="1"/>
  <c r="BV53" i="1"/>
  <c r="BW53" i="1"/>
  <c r="BY53" i="1"/>
  <c r="BZ53" i="1"/>
  <c r="CB53" i="1"/>
  <c r="CC53" i="1"/>
  <c r="CE53" i="1"/>
  <c r="CF53" i="1"/>
  <c r="CH53" i="1"/>
  <c r="CI53" i="1"/>
  <c r="CK53" i="1"/>
  <c r="CL53" i="1"/>
  <c r="CN53" i="1"/>
  <c r="CO53" i="1"/>
  <c r="CQ53" i="1"/>
  <c r="CR53" i="1"/>
  <c r="CT53" i="1"/>
  <c r="CU53" i="1"/>
  <c r="CW53" i="1"/>
  <c r="CX53" i="1"/>
  <c r="CZ53" i="1"/>
  <c r="DA53" i="1"/>
  <c r="DB53" i="1"/>
  <c r="DD53" i="1"/>
  <c r="DE53" i="1"/>
  <c r="DF53" i="1"/>
  <c r="DH53" i="1"/>
  <c r="DI53" i="1"/>
  <c r="DJ53" i="1"/>
  <c r="DL53" i="1"/>
  <c r="DM53" i="1"/>
  <c r="DN53" i="1"/>
  <c r="AB54" i="1"/>
  <c r="AH54" i="1"/>
  <c r="AI54" i="1"/>
  <c r="AK54" i="1"/>
  <c r="AL54" i="1"/>
  <c r="AN54" i="1"/>
  <c r="AO54" i="1"/>
  <c r="AQ54" i="1"/>
  <c r="AR54" i="1"/>
  <c r="AT54" i="1"/>
  <c r="AU54" i="1"/>
  <c r="AW54" i="1"/>
  <c r="AX54" i="1"/>
  <c r="AZ54" i="1"/>
  <c r="BA54" i="1"/>
  <c r="BC54" i="1"/>
  <c r="BD54" i="1"/>
  <c r="BF54" i="1"/>
  <c r="BG54" i="1"/>
  <c r="BI54" i="1"/>
  <c r="BJ54" i="1"/>
  <c r="BK54" i="1"/>
  <c r="BM54" i="1"/>
  <c r="BN54" i="1"/>
  <c r="BO54" i="1"/>
  <c r="BQ54" i="1"/>
  <c r="BR54" i="1"/>
  <c r="BS54" i="1"/>
  <c r="BU54" i="1"/>
  <c r="BV54" i="1"/>
  <c r="BW54" i="1"/>
  <c r="BY54" i="1"/>
  <c r="BZ54" i="1"/>
  <c r="CB54" i="1"/>
  <c r="CC54" i="1"/>
  <c r="CE54" i="1"/>
  <c r="CF54" i="1"/>
  <c r="CH54" i="1"/>
  <c r="CI54" i="1"/>
  <c r="CK54" i="1"/>
  <c r="CL54" i="1"/>
  <c r="CN54" i="1"/>
  <c r="CO54" i="1"/>
  <c r="CQ54" i="1"/>
  <c r="CR54" i="1"/>
  <c r="CT54" i="1"/>
  <c r="CU54" i="1"/>
  <c r="CW54" i="1"/>
  <c r="CX54" i="1"/>
  <c r="CZ54" i="1"/>
  <c r="DA54" i="1"/>
  <c r="DB54" i="1"/>
  <c r="DD54" i="1"/>
  <c r="DE54" i="1"/>
  <c r="DF54" i="1"/>
  <c r="DH54" i="1"/>
  <c r="DI54" i="1"/>
  <c r="DJ54" i="1"/>
  <c r="DL54" i="1"/>
  <c r="DM54" i="1"/>
  <c r="DN54" i="1"/>
  <c r="AB55" i="1"/>
  <c r="AH55" i="1"/>
  <c r="AI55" i="1"/>
  <c r="AK55" i="1"/>
  <c r="AL55" i="1"/>
  <c r="AN55" i="1"/>
  <c r="AO55" i="1"/>
  <c r="AQ55" i="1"/>
  <c r="AR55" i="1"/>
  <c r="AT55" i="1"/>
  <c r="AU55" i="1"/>
  <c r="AW55" i="1"/>
  <c r="AX55" i="1"/>
  <c r="AZ55" i="1"/>
  <c r="BA55" i="1"/>
  <c r="BC55" i="1"/>
  <c r="BD55" i="1"/>
  <c r="BF55" i="1"/>
  <c r="BG55" i="1"/>
  <c r="BI55" i="1"/>
  <c r="BJ55" i="1"/>
  <c r="BK55" i="1"/>
  <c r="BM55" i="1"/>
  <c r="BN55" i="1"/>
  <c r="BO55" i="1"/>
  <c r="BQ55" i="1"/>
  <c r="BR55" i="1"/>
  <c r="BS55" i="1"/>
  <c r="BU55" i="1"/>
  <c r="BV55" i="1"/>
  <c r="BW55" i="1"/>
  <c r="BY55" i="1"/>
  <c r="BZ55" i="1"/>
  <c r="CB55" i="1"/>
  <c r="CC55" i="1"/>
  <c r="CE55" i="1"/>
  <c r="CF55" i="1"/>
  <c r="CH55" i="1"/>
  <c r="CI55" i="1"/>
  <c r="CK55" i="1"/>
  <c r="CL55" i="1"/>
  <c r="CN55" i="1"/>
  <c r="CO55" i="1"/>
  <c r="CQ55" i="1"/>
  <c r="CR55" i="1"/>
  <c r="CT55" i="1"/>
  <c r="CU55" i="1"/>
  <c r="CW55" i="1"/>
  <c r="CX55" i="1"/>
  <c r="CZ55" i="1"/>
  <c r="DA55" i="1"/>
  <c r="DB55" i="1"/>
  <c r="DD55" i="1"/>
  <c r="DE55" i="1"/>
  <c r="DF55" i="1"/>
  <c r="DH55" i="1"/>
  <c r="DI55" i="1"/>
  <c r="DJ55" i="1"/>
  <c r="DL55" i="1"/>
  <c r="DM55" i="1"/>
  <c r="DN55" i="1"/>
  <c r="AB56" i="1"/>
  <c r="AH56" i="1"/>
  <c r="AI56" i="1"/>
  <c r="AK56" i="1"/>
  <c r="AL56" i="1"/>
  <c r="AN56" i="1"/>
  <c r="AO56" i="1"/>
  <c r="AQ56" i="1"/>
  <c r="AR56" i="1"/>
  <c r="AT56" i="1"/>
  <c r="AU56" i="1"/>
  <c r="AW56" i="1"/>
  <c r="AX56" i="1"/>
  <c r="AZ56" i="1"/>
  <c r="BA56" i="1"/>
  <c r="BC56" i="1"/>
  <c r="BD56" i="1"/>
  <c r="BF56" i="1"/>
  <c r="BG56" i="1"/>
  <c r="BI56" i="1"/>
  <c r="BJ56" i="1"/>
  <c r="BK56" i="1"/>
  <c r="BM56" i="1"/>
  <c r="BN56" i="1"/>
  <c r="BO56" i="1"/>
  <c r="BQ56" i="1"/>
  <c r="BR56" i="1"/>
  <c r="BS56" i="1"/>
  <c r="BU56" i="1"/>
  <c r="BV56" i="1"/>
  <c r="BW56" i="1"/>
  <c r="BY56" i="1"/>
  <c r="BZ56" i="1"/>
  <c r="CB56" i="1"/>
  <c r="CC56" i="1"/>
  <c r="CE56" i="1"/>
  <c r="CF56" i="1"/>
  <c r="CH56" i="1"/>
  <c r="CI56" i="1"/>
  <c r="CK56" i="1"/>
  <c r="CL56" i="1"/>
  <c r="CN56" i="1"/>
  <c r="CO56" i="1"/>
  <c r="CQ56" i="1"/>
  <c r="CR56" i="1"/>
  <c r="CT56" i="1"/>
  <c r="CU56" i="1"/>
  <c r="CW56" i="1"/>
  <c r="CX56" i="1"/>
  <c r="CZ56" i="1"/>
  <c r="DA56" i="1"/>
  <c r="DB56" i="1"/>
  <c r="DD56" i="1"/>
  <c r="DE56" i="1"/>
  <c r="DF56" i="1"/>
  <c r="DH56" i="1"/>
  <c r="DI56" i="1"/>
  <c r="DJ56" i="1"/>
  <c r="DL56" i="1"/>
  <c r="DM56" i="1"/>
  <c r="DN56" i="1"/>
  <c r="AB57" i="1"/>
  <c r="AH57" i="1"/>
  <c r="AI57" i="1"/>
  <c r="AK57" i="1"/>
  <c r="AL57" i="1"/>
  <c r="AN57" i="1"/>
  <c r="AO57" i="1"/>
  <c r="AQ57" i="1"/>
  <c r="AR57" i="1"/>
  <c r="AT57" i="1"/>
  <c r="AU57" i="1"/>
  <c r="AW57" i="1"/>
  <c r="AX57" i="1"/>
  <c r="AZ57" i="1"/>
  <c r="BA57" i="1"/>
  <c r="BC57" i="1"/>
  <c r="BD57" i="1"/>
  <c r="BF57" i="1"/>
  <c r="BG57" i="1"/>
  <c r="BI57" i="1"/>
  <c r="BJ57" i="1"/>
  <c r="BK57" i="1"/>
  <c r="BM57" i="1"/>
  <c r="BN57" i="1"/>
  <c r="BO57" i="1"/>
  <c r="BQ57" i="1"/>
  <c r="BR57" i="1"/>
  <c r="BS57" i="1"/>
  <c r="BU57" i="1"/>
  <c r="BV57" i="1"/>
  <c r="BW57" i="1"/>
  <c r="BY57" i="1"/>
  <c r="BZ57" i="1"/>
  <c r="CB57" i="1"/>
  <c r="CC57" i="1"/>
  <c r="CE57" i="1"/>
  <c r="CF57" i="1"/>
  <c r="CH57" i="1"/>
  <c r="CI57" i="1"/>
  <c r="CK57" i="1"/>
  <c r="CL57" i="1"/>
  <c r="CN57" i="1"/>
  <c r="CO57" i="1"/>
  <c r="CQ57" i="1"/>
  <c r="CR57" i="1"/>
  <c r="CT57" i="1"/>
  <c r="CU57" i="1"/>
  <c r="CW57" i="1"/>
  <c r="CX57" i="1"/>
  <c r="CZ57" i="1"/>
  <c r="DA57" i="1"/>
  <c r="DB57" i="1"/>
  <c r="DD57" i="1"/>
  <c r="DE57" i="1"/>
  <c r="DF57" i="1"/>
  <c r="DH57" i="1"/>
  <c r="DI57" i="1"/>
  <c r="DJ57" i="1"/>
  <c r="DL57" i="1"/>
  <c r="DM57" i="1"/>
  <c r="DN57" i="1"/>
  <c r="AB58" i="1"/>
  <c r="AH58" i="1"/>
  <c r="AI58" i="1"/>
  <c r="AK58" i="1"/>
  <c r="AL58" i="1"/>
  <c r="AN58" i="1"/>
  <c r="AO58" i="1"/>
  <c r="AQ58" i="1"/>
  <c r="AR58" i="1"/>
  <c r="AT58" i="1"/>
  <c r="AU58" i="1"/>
  <c r="AW58" i="1"/>
  <c r="AX58" i="1"/>
  <c r="AZ58" i="1"/>
  <c r="BA58" i="1"/>
  <c r="BC58" i="1"/>
  <c r="BD58" i="1"/>
  <c r="BF58" i="1"/>
  <c r="BG58" i="1"/>
  <c r="BI58" i="1"/>
  <c r="BJ58" i="1"/>
  <c r="BK58" i="1"/>
  <c r="BM58" i="1"/>
  <c r="BN58" i="1"/>
  <c r="BO58" i="1"/>
  <c r="BQ58" i="1"/>
  <c r="BR58" i="1"/>
  <c r="BS58" i="1"/>
  <c r="BU58" i="1"/>
  <c r="BV58" i="1"/>
  <c r="BW58" i="1"/>
  <c r="BY58" i="1"/>
  <c r="BZ58" i="1"/>
  <c r="CB58" i="1"/>
  <c r="CC58" i="1"/>
  <c r="CE58" i="1"/>
  <c r="CF58" i="1"/>
  <c r="CH58" i="1"/>
  <c r="CI58" i="1"/>
  <c r="CK58" i="1"/>
  <c r="CL58" i="1"/>
  <c r="CN58" i="1"/>
  <c r="CO58" i="1"/>
  <c r="CQ58" i="1"/>
  <c r="CR58" i="1"/>
  <c r="CT58" i="1"/>
  <c r="CU58" i="1"/>
  <c r="CW58" i="1"/>
  <c r="CX58" i="1"/>
  <c r="CZ58" i="1"/>
  <c r="DA58" i="1"/>
  <c r="DB58" i="1"/>
  <c r="DD58" i="1"/>
  <c r="DE58" i="1"/>
  <c r="DF58" i="1"/>
  <c r="DH58" i="1"/>
  <c r="DI58" i="1"/>
  <c r="DJ58" i="1"/>
  <c r="DL58" i="1"/>
  <c r="DM58" i="1"/>
  <c r="DN58" i="1"/>
  <c r="AB59" i="1"/>
  <c r="AH59" i="1"/>
  <c r="AI59" i="1"/>
  <c r="AK59" i="1"/>
  <c r="AL59" i="1"/>
  <c r="AN59" i="1"/>
  <c r="AO59" i="1"/>
  <c r="AQ59" i="1"/>
  <c r="AR59" i="1"/>
  <c r="AT59" i="1"/>
  <c r="AU59" i="1"/>
  <c r="AW59" i="1"/>
  <c r="AX59" i="1"/>
  <c r="AZ59" i="1"/>
  <c r="BA59" i="1"/>
  <c r="BC59" i="1"/>
  <c r="BD59" i="1"/>
  <c r="BF59" i="1"/>
  <c r="BG59" i="1"/>
  <c r="BI59" i="1"/>
  <c r="BJ59" i="1"/>
  <c r="BK59" i="1"/>
  <c r="BM59" i="1"/>
  <c r="BN59" i="1"/>
  <c r="BO59" i="1"/>
  <c r="BQ59" i="1"/>
  <c r="BR59" i="1"/>
  <c r="BS59" i="1"/>
  <c r="BU59" i="1"/>
  <c r="BV59" i="1"/>
  <c r="BW59" i="1"/>
  <c r="BY59" i="1"/>
  <c r="BZ59" i="1"/>
  <c r="CB59" i="1"/>
  <c r="CC59" i="1"/>
  <c r="CE59" i="1"/>
  <c r="CF59" i="1"/>
  <c r="CH59" i="1"/>
  <c r="CI59" i="1"/>
  <c r="CK59" i="1"/>
  <c r="CL59" i="1"/>
  <c r="CN59" i="1"/>
  <c r="CO59" i="1"/>
  <c r="CQ59" i="1"/>
  <c r="CR59" i="1"/>
  <c r="CT59" i="1"/>
  <c r="CU59" i="1"/>
  <c r="CW59" i="1"/>
  <c r="CX59" i="1"/>
  <c r="CZ59" i="1"/>
  <c r="DA59" i="1"/>
  <c r="DB59" i="1"/>
  <c r="DD59" i="1"/>
  <c r="DE59" i="1"/>
  <c r="DF59" i="1"/>
  <c r="DH59" i="1"/>
  <c r="DI59" i="1"/>
  <c r="DJ59" i="1"/>
  <c r="DL59" i="1"/>
  <c r="DM59" i="1"/>
  <c r="DN59" i="1"/>
  <c r="AB60" i="1"/>
  <c r="AH60" i="1"/>
  <c r="AI60" i="1"/>
  <c r="AK60" i="1"/>
  <c r="AL60" i="1"/>
  <c r="AN60" i="1"/>
  <c r="AO60" i="1"/>
  <c r="AQ60" i="1"/>
  <c r="AR60" i="1"/>
  <c r="AT60" i="1"/>
  <c r="AU60" i="1"/>
  <c r="AW60" i="1"/>
  <c r="AX60" i="1"/>
  <c r="AZ60" i="1"/>
  <c r="BA60" i="1"/>
  <c r="BC60" i="1"/>
  <c r="BD60" i="1"/>
  <c r="BF60" i="1"/>
  <c r="BG60" i="1"/>
  <c r="BI60" i="1"/>
  <c r="BJ60" i="1"/>
  <c r="BK60" i="1"/>
  <c r="BM60" i="1"/>
  <c r="BN60" i="1"/>
  <c r="BO60" i="1"/>
  <c r="BQ60" i="1"/>
  <c r="BR60" i="1"/>
  <c r="BS60" i="1"/>
  <c r="BU60" i="1"/>
  <c r="BV60" i="1"/>
  <c r="BW60" i="1"/>
  <c r="BY60" i="1"/>
  <c r="BZ60" i="1"/>
  <c r="CB60" i="1"/>
  <c r="CC60" i="1"/>
  <c r="CE60" i="1"/>
  <c r="CF60" i="1"/>
  <c r="CH60" i="1"/>
  <c r="CI60" i="1"/>
  <c r="CK60" i="1"/>
  <c r="CL60" i="1"/>
  <c r="CN60" i="1"/>
  <c r="CO60" i="1"/>
  <c r="CQ60" i="1"/>
  <c r="CR60" i="1"/>
  <c r="CT60" i="1"/>
  <c r="CU60" i="1"/>
  <c r="CW60" i="1"/>
  <c r="CX60" i="1"/>
  <c r="CZ60" i="1"/>
  <c r="DA60" i="1"/>
  <c r="DB60" i="1"/>
  <c r="DD60" i="1"/>
  <c r="DE60" i="1"/>
  <c r="DF60" i="1"/>
  <c r="DH60" i="1"/>
  <c r="DI60" i="1"/>
  <c r="DJ60" i="1"/>
  <c r="DL60" i="1"/>
  <c r="DM60" i="1"/>
  <c r="DN60" i="1"/>
  <c r="AB61" i="1"/>
  <c r="AH61" i="1"/>
  <c r="AI61" i="1"/>
  <c r="AK61" i="1"/>
  <c r="AL61" i="1"/>
  <c r="AN61" i="1"/>
  <c r="AO61" i="1"/>
  <c r="AQ61" i="1"/>
  <c r="AR61" i="1"/>
  <c r="AT61" i="1"/>
  <c r="AU61" i="1"/>
  <c r="AW61" i="1"/>
  <c r="AX61" i="1"/>
  <c r="AZ61" i="1"/>
  <c r="BA61" i="1"/>
  <c r="BC61" i="1"/>
  <c r="BD61" i="1"/>
  <c r="BF61" i="1"/>
  <c r="BG61" i="1"/>
  <c r="BI61" i="1"/>
  <c r="BJ61" i="1"/>
  <c r="BK61" i="1"/>
  <c r="BM61" i="1"/>
  <c r="BN61" i="1"/>
  <c r="BO61" i="1"/>
  <c r="BQ61" i="1"/>
  <c r="BR61" i="1"/>
  <c r="BS61" i="1"/>
  <c r="BU61" i="1"/>
  <c r="BV61" i="1"/>
  <c r="BW61" i="1"/>
  <c r="BY61" i="1"/>
  <c r="BZ61" i="1"/>
  <c r="CB61" i="1"/>
  <c r="CC61" i="1"/>
  <c r="CE61" i="1"/>
  <c r="CF61" i="1"/>
  <c r="CH61" i="1"/>
  <c r="CI61" i="1"/>
  <c r="CK61" i="1"/>
  <c r="CL61" i="1"/>
  <c r="CN61" i="1"/>
  <c r="CO61" i="1"/>
  <c r="CQ61" i="1"/>
  <c r="CR61" i="1"/>
  <c r="CT61" i="1"/>
  <c r="CU61" i="1"/>
  <c r="CW61" i="1"/>
  <c r="CX61" i="1"/>
  <c r="CZ61" i="1"/>
  <c r="DA61" i="1"/>
  <c r="DB61" i="1"/>
  <c r="DD61" i="1"/>
  <c r="DE61" i="1"/>
  <c r="DF61" i="1"/>
  <c r="DH61" i="1"/>
  <c r="DI61" i="1"/>
  <c r="DJ61" i="1"/>
  <c r="DL61" i="1"/>
  <c r="DM61" i="1"/>
  <c r="DN61" i="1"/>
  <c r="AB62" i="1"/>
  <c r="AH62" i="1"/>
  <c r="AI62" i="1"/>
  <c r="AK62" i="1"/>
  <c r="AL62" i="1"/>
  <c r="AN62" i="1"/>
  <c r="AO62" i="1"/>
  <c r="AQ62" i="1"/>
  <c r="AR62" i="1"/>
  <c r="AT62" i="1"/>
  <c r="AU62" i="1"/>
  <c r="AW62" i="1"/>
  <c r="AX62" i="1"/>
  <c r="AZ62" i="1"/>
  <c r="BA62" i="1"/>
  <c r="BC62" i="1"/>
  <c r="BD62" i="1"/>
  <c r="BF62" i="1"/>
  <c r="BG62" i="1"/>
  <c r="BI62" i="1"/>
  <c r="BJ62" i="1"/>
  <c r="BK62" i="1"/>
  <c r="BM62" i="1"/>
  <c r="BN62" i="1"/>
  <c r="BO62" i="1"/>
  <c r="BQ62" i="1"/>
  <c r="BR62" i="1"/>
  <c r="BS62" i="1"/>
  <c r="BU62" i="1"/>
  <c r="BV62" i="1"/>
  <c r="BW62" i="1"/>
  <c r="BY62" i="1"/>
  <c r="BZ62" i="1"/>
  <c r="CB62" i="1"/>
  <c r="CC62" i="1"/>
  <c r="CE62" i="1"/>
  <c r="CF62" i="1"/>
  <c r="CH62" i="1"/>
  <c r="CI62" i="1"/>
  <c r="CK62" i="1"/>
  <c r="CL62" i="1"/>
  <c r="CN62" i="1"/>
  <c r="CO62" i="1"/>
  <c r="CQ62" i="1"/>
  <c r="CR62" i="1"/>
  <c r="CT62" i="1"/>
  <c r="CU62" i="1"/>
  <c r="CW62" i="1"/>
  <c r="CX62" i="1"/>
  <c r="CZ62" i="1"/>
  <c r="DA62" i="1"/>
  <c r="DB62" i="1"/>
  <c r="DD62" i="1"/>
  <c r="DE62" i="1"/>
  <c r="DF62" i="1"/>
  <c r="DH62" i="1"/>
  <c r="DI62" i="1"/>
  <c r="DJ62" i="1"/>
  <c r="DL62" i="1"/>
  <c r="DM62" i="1"/>
  <c r="DN62" i="1"/>
  <c r="AB63" i="1"/>
  <c r="AQ63" i="1"/>
  <c r="AR63" i="1"/>
  <c r="BI63" i="1"/>
  <c r="BJ63" i="1"/>
  <c r="BK63" i="1"/>
  <c r="BM63" i="1"/>
  <c r="BN63" i="1"/>
  <c r="BO63" i="1"/>
  <c r="BQ63" i="1"/>
  <c r="BR63" i="1"/>
  <c r="BS63" i="1"/>
  <c r="BU63" i="1"/>
  <c r="BV63" i="1"/>
  <c r="BW63" i="1"/>
  <c r="AB64" i="1"/>
  <c r="AH64" i="1"/>
  <c r="AI64" i="1"/>
  <c r="AK64" i="1"/>
  <c r="AL64" i="1"/>
  <c r="AN64" i="1"/>
  <c r="AO64" i="1"/>
  <c r="AQ64" i="1"/>
  <c r="AR64" i="1"/>
  <c r="AT64" i="1"/>
  <c r="AU64" i="1"/>
  <c r="AW64" i="1"/>
  <c r="AX64" i="1"/>
  <c r="AZ64" i="1"/>
  <c r="BA64" i="1"/>
  <c r="BC64" i="1"/>
  <c r="BD64" i="1"/>
  <c r="BF64" i="1"/>
  <c r="BG64" i="1"/>
  <c r="BI64" i="1"/>
  <c r="BJ64" i="1"/>
  <c r="BK64" i="1"/>
  <c r="BM64" i="1"/>
  <c r="BN64" i="1"/>
  <c r="BO64" i="1"/>
  <c r="BQ64" i="1"/>
  <c r="BR64" i="1"/>
  <c r="BS64" i="1"/>
  <c r="BU64" i="1"/>
  <c r="BV64" i="1"/>
  <c r="BW64" i="1"/>
  <c r="AB65" i="1"/>
  <c r="AH65" i="1"/>
  <c r="AI65" i="1"/>
  <c r="AK65" i="1"/>
  <c r="AL65" i="1"/>
  <c r="AN65" i="1"/>
  <c r="AO65" i="1"/>
  <c r="AQ65" i="1"/>
  <c r="AR65" i="1"/>
  <c r="AT65" i="1"/>
  <c r="AU65" i="1"/>
  <c r="AW65" i="1"/>
  <c r="AX65" i="1"/>
  <c r="AZ65" i="1"/>
  <c r="BA65" i="1"/>
  <c r="BC65" i="1"/>
  <c r="BD65" i="1"/>
  <c r="BF65" i="1"/>
  <c r="BG65" i="1"/>
  <c r="BI65" i="1"/>
  <c r="BJ65" i="1"/>
  <c r="BK65" i="1"/>
  <c r="BM65" i="1"/>
  <c r="BN65" i="1"/>
  <c r="BO65" i="1"/>
  <c r="BQ65" i="1"/>
  <c r="BR65" i="1"/>
  <c r="BS65" i="1"/>
  <c r="BU65" i="1"/>
  <c r="BV65" i="1"/>
  <c r="BW65" i="1"/>
  <c r="AB66" i="1"/>
  <c r="AH66" i="1"/>
  <c r="AI66" i="1"/>
  <c r="AK66" i="1"/>
  <c r="AL66" i="1"/>
  <c r="AN66" i="1"/>
  <c r="AO66" i="1"/>
  <c r="AQ66" i="1"/>
  <c r="AR66" i="1"/>
  <c r="AT66" i="1"/>
  <c r="AU66" i="1"/>
  <c r="AW66" i="1"/>
  <c r="AX66" i="1"/>
  <c r="AZ66" i="1"/>
  <c r="BA66" i="1"/>
  <c r="BC66" i="1"/>
  <c r="BD66" i="1"/>
  <c r="BF66" i="1"/>
  <c r="BG66" i="1"/>
  <c r="BI66" i="1"/>
  <c r="BJ66" i="1"/>
  <c r="BK66" i="1"/>
  <c r="BM66" i="1"/>
  <c r="BN66" i="1"/>
  <c r="BO66" i="1"/>
  <c r="BQ66" i="1"/>
  <c r="BR66" i="1"/>
  <c r="BS66" i="1"/>
  <c r="BU66" i="1"/>
  <c r="BV66" i="1"/>
  <c r="BW66" i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3" i="2"/>
  <c r="D2" i="2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K44" i="1"/>
  <c r="AL44" i="1"/>
</calcChain>
</file>

<file path=xl/sharedStrings.xml><?xml version="1.0" encoding="utf-8"?>
<sst xmlns="http://schemas.openxmlformats.org/spreadsheetml/2006/main" count="1045" uniqueCount="443">
  <si>
    <t>Centro Federal de Educação Tecnológica de Minas Gerais</t>
  </si>
  <si>
    <t>LMB – Microbiologia - S408
LQ1 - Quimica 1 - S402
LQ2 - Quimica 2 - S403
LQ3 - Quimica 3 - S404
LQ4 - Quimica Inorgânica - S407
L.Inst - Anal. Instrument - S404</t>
  </si>
  <si>
    <t>Professores</t>
  </si>
  <si>
    <t>Gabriel Leonardo</t>
  </si>
  <si>
    <t>Turno</t>
  </si>
  <si>
    <t>MANHÃ</t>
  </si>
  <si>
    <t>TARDE</t>
  </si>
  <si>
    <t>Turma</t>
  </si>
  <si>
    <t>INF1A</t>
  </si>
  <si>
    <t>INF2A</t>
  </si>
  <si>
    <t>INF3A</t>
  </si>
  <si>
    <t>ELT1A</t>
  </si>
  <si>
    <t>ELT2A</t>
  </si>
  <si>
    <t>ELT3A</t>
  </si>
  <si>
    <t>CAMB1A</t>
  </si>
  <si>
    <t>CAMB2A</t>
  </si>
  <si>
    <t>CAMB3A</t>
  </si>
  <si>
    <t>SEGUNDA-FEIRA</t>
  </si>
  <si>
    <t>1º</t>
  </si>
  <si>
    <t>07:20 - 08:10</t>
  </si>
  <si>
    <t>EdFis1</t>
  </si>
  <si>
    <t>Qui2</t>
  </si>
  <si>
    <t>LPII</t>
  </si>
  <si>
    <t>CEI</t>
  </si>
  <si>
    <t>Fís2</t>
  </si>
  <si>
    <t>Lit3</t>
  </si>
  <si>
    <t/>
  </si>
  <si>
    <t>PAQui</t>
  </si>
  <si>
    <t>CFVR1</t>
  </si>
  <si>
    <t>14:00 - 14:50</t>
  </si>
  <si>
    <t>LPI</t>
  </si>
  <si>
    <t>Mat3.</t>
  </si>
  <si>
    <t>Red2</t>
  </si>
  <si>
    <t>Fís3</t>
  </si>
  <si>
    <t>PAI</t>
  </si>
  <si>
    <t>GAAL</t>
  </si>
  <si>
    <t>FEMec</t>
  </si>
  <si>
    <t>Selelcione...</t>
  </si>
  <si>
    <t>2º</t>
  </si>
  <si>
    <t>08:10 - 09:00</t>
  </si>
  <si>
    <t>Fís2.</t>
  </si>
  <si>
    <t>14:50 - 15:40</t>
  </si>
  <si>
    <t>Local</t>
  </si>
  <si>
    <t>S205</t>
  </si>
  <si>
    <t>S203</t>
  </si>
  <si>
    <t>S311</t>
  </si>
  <si>
    <t>S303</t>
  </si>
  <si>
    <t>S305</t>
  </si>
  <si>
    <t>S301</t>
  </si>
  <si>
    <t>S210</t>
  </si>
  <si>
    <t>S304</t>
  </si>
  <si>
    <t>Intervalo</t>
  </si>
  <si>
    <t>3º</t>
  </si>
  <si>
    <t>09:10 - 10:00</t>
  </si>
  <si>
    <t>Fís1</t>
  </si>
  <si>
    <t>LLPII</t>
  </si>
  <si>
    <t>LEDI</t>
  </si>
  <si>
    <t>Lit2</t>
  </si>
  <si>
    <t>Mat3</t>
  </si>
  <si>
    <t>Mat1</t>
  </si>
  <si>
    <t>EdFis2</t>
  </si>
  <si>
    <t>FMec</t>
  </si>
  <si>
    <t>FQ</t>
  </si>
  <si>
    <t>15:50 - 16:40</t>
  </si>
  <si>
    <t>Mat2</t>
  </si>
  <si>
    <t>4º</t>
  </si>
  <si>
    <t>10:00 - 10:50</t>
  </si>
  <si>
    <t>16:40 - 17:30</t>
  </si>
  <si>
    <t>S204</t>
  </si>
  <si>
    <t>S106</t>
  </si>
  <si>
    <t>S202</t>
  </si>
  <si>
    <t>S212</t>
  </si>
  <si>
    <t>S206</t>
  </si>
  <si>
    <t>5º</t>
  </si>
  <si>
    <t>11:00 - 11:50</t>
  </si>
  <si>
    <t>Lit1</t>
  </si>
  <si>
    <t>AOC</t>
  </si>
  <si>
    <t>Bio2</t>
  </si>
  <si>
    <t>Qui3</t>
  </si>
  <si>
    <t>CFVRE</t>
  </si>
  <si>
    <t>CFVVI</t>
  </si>
  <si>
    <t>6º</t>
  </si>
  <si>
    <t>11:50 - 12:40</t>
  </si>
  <si>
    <t>TERÇA-FEIRA</t>
  </si>
  <si>
    <t>Fil2</t>
  </si>
  <si>
    <t>EP</t>
  </si>
  <si>
    <t>Qui2.</t>
  </si>
  <si>
    <t>LPCI</t>
  </si>
  <si>
    <t>LPCII</t>
  </si>
  <si>
    <t>EDO</t>
  </si>
  <si>
    <t>Bio1</t>
  </si>
  <si>
    <t>Mat2.</t>
  </si>
  <si>
    <t>SO</t>
  </si>
  <si>
    <t>LEA</t>
  </si>
  <si>
    <t>Red3</t>
  </si>
  <si>
    <t>MNC</t>
  </si>
  <si>
    <t>S104</t>
  </si>
  <si>
    <t>S105</t>
  </si>
  <si>
    <t>Soc</t>
  </si>
  <si>
    <t>EDI</t>
  </si>
  <si>
    <t>EA</t>
  </si>
  <si>
    <t>RII</t>
  </si>
  <si>
    <t>MIC</t>
  </si>
  <si>
    <t>GAAVE</t>
  </si>
  <si>
    <t>S107</t>
  </si>
  <si>
    <t>Fil1</t>
  </si>
  <si>
    <t>QF</t>
  </si>
  <si>
    <t>FEOFT</t>
  </si>
  <si>
    <t>QUARTA-FEIRA</t>
  </si>
  <si>
    <t>Geo2</t>
  </si>
  <si>
    <t>Geo1</t>
  </si>
  <si>
    <t>His2</t>
  </si>
  <si>
    <t>LMA</t>
  </si>
  <si>
    <t>LWEBI</t>
  </si>
  <si>
    <t>LAOC</t>
  </si>
  <si>
    <t>TE</t>
  </si>
  <si>
    <t>His3</t>
  </si>
  <si>
    <t>LQF</t>
  </si>
  <si>
    <t>LFQ</t>
  </si>
  <si>
    <t>S408</t>
  </si>
  <si>
    <t>S404</t>
  </si>
  <si>
    <t>PSE</t>
  </si>
  <si>
    <t>CEII</t>
  </si>
  <si>
    <t>PCI</t>
  </si>
  <si>
    <t>QI</t>
  </si>
  <si>
    <t>CFVVII</t>
  </si>
  <si>
    <t>WEBI</t>
  </si>
  <si>
    <t>RC</t>
  </si>
  <si>
    <t>Qui1</t>
  </si>
  <si>
    <t>GIA</t>
  </si>
  <si>
    <t>IS</t>
  </si>
  <si>
    <t>QUINTA-FEIRA</t>
  </si>
  <si>
    <t>ALP</t>
  </si>
  <si>
    <t>BD</t>
  </si>
  <si>
    <t>MEA</t>
  </si>
  <si>
    <t>PQI</t>
  </si>
  <si>
    <t>Qui1.</t>
  </si>
  <si>
    <t>Lit1.</t>
  </si>
  <si>
    <t>CP</t>
  </si>
  <si>
    <t>CSPEQ</t>
  </si>
  <si>
    <t>MC</t>
  </si>
  <si>
    <t>FOFT</t>
  </si>
  <si>
    <t>His1</t>
  </si>
  <si>
    <t>LBD</t>
  </si>
  <si>
    <t>TOX</t>
  </si>
  <si>
    <t>SEXTA-FEIRA</t>
  </si>
  <si>
    <t>WEBII</t>
  </si>
  <si>
    <t>SUA</t>
  </si>
  <si>
    <t>PCII</t>
  </si>
  <si>
    <t>IEQ</t>
  </si>
  <si>
    <t>LFI</t>
  </si>
  <si>
    <t>PECO</t>
  </si>
  <si>
    <t>STC</t>
  </si>
  <si>
    <t>EDA</t>
  </si>
  <si>
    <t>Selecione...</t>
  </si>
  <si>
    <t>Sigla</t>
  </si>
  <si>
    <t>Disciplina</t>
  </si>
  <si>
    <t>Prof</t>
  </si>
  <si>
    <t>Colunas1</t>
  </si>
  <si>
    <t>Colunas2</t>
  </si>
  <si>
    <t>Demandas:</t>
  </si>
  <si>
    <t>Adriana</t>
  </si>
  <si>
    <t>Alexandre</t>
  </si>
  <si>
    <t>Algoritmos e Lógica de Programação</t>
  </si>
  <si>
    <t>Arquitetura e Organização de Computadores</t>
  </si>
  <si>
    <t>Nestor</t>
  </si>
  <si>
    <t>Aline de Oliveira</t>
  </si>
  <si>
    <t>Art1</t>
  </si>
  <si>
    <t>Artes</t>
  </si>
  <si>
    <t>Yara</t>
  </si>
  <si>
    <t>Alisson</t>
  </si>
  <si>
    <t>Banco de Dados</t>
  </si>
  <si>
    <t>Carlos Storck</t>
  </si>
  <si>
    <t>Amanda</t>
  </si>
  <si>
    <t>Biologia 1</t>
  </si>
  <si>
    <t>Biologia 2</t>
  </si>
  <si>
    <t>Tália</t>
  </si>
  <si>
    <t>André Leão</t>
  </si>
  <si>
    <t>CAPI</t>
  </si>
  <si>
    <t>Controle e Automação de Processos Industriais</t>
  </si>
  <si>
    <t>André Oliveira</t>
  </si>
  <si>
    <t>Circuitos Elétricos I</t>
  </si>
  <si>
    <t>Nelson</t>
  </si>
  <si>
    <t>Andressa</t>
  </si>
  <si>
    <t>Circuitos Elétricos II</t>
  </si>
  <si>
    <t>Bruno</t>
  </si>
  <si>
    <t>Cálculo com Funções de uma Variável Real</t>
  </si>
  <si>
    <t>Cândido</t>
  </si>
  <si>
    <t>Matheus</t>
  </si>
  <si>
    <t>Carlos Alberto</t>
  </si>
  <si>
    <t>Raffaela</t>
  </si>
  <si>
    <t>Leonardo</t>
  </si>
  <si>
    <t>Controle da poluição</t>
  </si>
  <si>
    <t>Taíza</t>
  </si>
  <si>
    <t>Emerson</t>
  </si>
  <si>
    <t>Contexto Social e Profissional da Engenharia Química</t>
  </si>
  <si>
    <t>Gabriel Fagundes</t>
  </si>
  <si>
    <t>Eletrônica Analógica</t>
  </si>
  <si>
    <t>Educação ambiental</t>
  </si>
  <si>
    <t>Glenda</t>
  </si>
  <si>
    <t>Educação Física 1</t>
  </si>
  <si>
    <t>Karina</t>
  </si>
  <si>
    <t>Gustavo Lima</t>
  </si>
  <si>
    <t>Educação Física 2</t>
  </si>
  <si>
    <t>Humberto</t>
  </si>
  <si>
    <t>Eletrônica Digital I</t>
  </si>
  <si>
    <t>EDII</t>
  </si>
  <si>
    <t>Eletrônica Digital II</t>
  </si>
  <si>
    <t>Eletrônica de Potência</t>
  </si>
  <si>
    <t>Márcio</t>
  </si>
  <si>
    <t>Marina</t>
  </si>
  <si>
    <t>Michelle</t>
  </si>
  <si>
    <t>Nathalie</t>
  </si>
  <si>
    <t>Filosofia 1</t>
  </si>
  <si>
    <t>Filosofia 2</t>
  </si>
  <si>
    <t>Física 1</t>
  </si>
  <si>
    <t>Roberto</t>
  </si>
  <si>
    <t>Física 2</t>
  </si>
  <si>
    <t>Rodrigo</t>
  </si>
  <si>
    <t>Física 3</t>
  </si>
  <si>
    <t>Físico-Química</t>
  </si>
  <si>
    <t>LI1 - Laboratório de Informática - Sala 102</t>
  </si>
  <si>
    <t>S102</t>
  </si>
  <si>
    <t>LI2 - Laboratório de Informática - Sala 104</t>
  </si>
  <si>
    <t>Geometria Analítica e Álgebra Vetorial</t>
  </si>
  <si>
    <t>LARS - Laboratório de ArQuitetura de Computadores - Sala 105</t>
  </si>
  <si>
    <t>LI3 - Laboratório de Informática - Sala 106</t>
  </si>
  <si>
    <t>Geografia 1</t>
  </si>
  <si>
    <t>LI4 - Laboratório de Redes - Sala 107</t>
  </si>
  <si>
    <t>Geografia 2</t>
  </si>
  <si>
    <t>LCE - Laboratório de Circuitos Elétricos - Sala 108</t>
  </si>
  <si>
    <t>Gestão de impacto ambiental</t>
  </si>
  <si>
    <t>S108</t>
  </si>
  <si>
    <t>LSisDig - Laboratório de Sistemas Digitais - Sala 109</t>
  </si>
  <si>
    <t>História 1</t>
  </si>
  <si>
    <t>S109</t>
  </si>
  <si>
    <t>LMaq - Laboratório de MáQuinas Elétricas - Sala 110</t>
  </si>
  <si>
    <t>História 2</t>
  </si>
  <si>
    <t>S110</t>
  </si>
  <si>
    <t>LASE - Laboratório de Automação de Sistemas Elétricos - Sala 111</t>
  </si>
  <si>
    <t>História 3</t>
  </si>
  <si>
    <t>S111</t>
  </si>
  <si>
    <t>LSE - Laboratório de Sistemas Eletrônicos - Sala 112</t>
  </si>
  <si>
    <t>Introdução à Engenharia Química</t>
  </si>
  <si>
    <t>S112</t>
  </si>
  <si>
    <t>Sala 202 – CAMB1</t>
  </si>
  <si>
    <t>IMB</t>
  </si>
  <si>
    <t>Instrumentação em microbiologia básica</t>
  </si>
  <si>
    <t>Sala 203 – INFO3</t>
  </si>
  <si>
    <t>Ing1</t>
  </si>
  <si>
    <t>Inglês 1</t>
  </si>
  <si>
    <t>Ing2</t>
  </si>
  <si>
    <t>Inglês 2</t>
  </si>
  <si>
    <t>Ing3</t>
  </si>
  <si>
    <t>Inglês 3</t>
  </si>
  <si>
    <t>Sala 206 –Desativada</t>
  </si>
  <si>
    <t>Integração e Séries</t>
  </si>
  <si>
    <t>LAA</t>
  </si>
  <si>
    <t>Análises laboratoriais aplicadas ao controle ambiental</t>
  </si>
  <si>
    <t>S208</t>
  </si>
  <si>
    <t>Sala 210 - CAMB3</t>
  </si>
  <si>
    <t>LAI</t>
  </si>
  <si>
    <t>Laboratório de análises instrumentais</t>
  </si>
  <si>
    <t>LALP</t>
  </si>
  <si>
    <t>Laboratório de Algoritmos e Lógica de Programação</t>
  </si>
  <si>
    <t>Sala 303 – ELELT 2</t>
  </si>
  <si>
    <t>Laboratório de Banco de Dados</t>
  </si>
  <si>
    <t>LCEI</t>
  </si>
  <si>
    <t>Lab. de Circuitos Elétricos I</t>
  </si>
  <si>
    <t>Sala 308 – Desativada</t>
  </si>
  <si>
    <t>LCEII</t>
  </si>
  <si>
    <t>Lab. de Circuitos Elétricos II</t>
  </si>
  <si>
    <t>S308</t>
  </si>
  <si>
    <t>Sala 309 – Desativada</t>
  </si>
  <si>
    <t>Lab. de Eletrônica Analógica</t>
  </si>
  <si>
    <t>S309</t>
  </si>
  <si>
    <t>Lab. de Eletrônica Digital I</t>
  </si>
  <si>
    <t>LEP</t>
  </si>
  <si>
    <t>Lab. de Eletrônica de Potência</t>
  </si>
  <si>
    <t>S313</t>
  </si>
  <si>
    <t>S402</t>
  </si>
  <si>
    <t>LMB - Laboratório de Microbiologia - Sala 408</t>
  </si>
  <si>
    <t>Literatura 1</t>
  </si>
  <si>
    <t>Sala 411 - Educação Física / Campo</t>
  </si>
  <si>
    <t>S411-CP</t>
  </si>
  <si>
    <t>Sala 413- Artes</t>
  </si>
  <si>
    <t>Literatura 2</t>
  </si>
  <si>
    <t>S413</t>
  </si>
  <si>
    <t>Literatura 3</t>
  </si>
  <si>
    <t>LLPI</t>
  </si>
  <si>
    <t>Laboratório de Ling. e Técnicas de Prog. I</t>
  </si>
  <si>
    <t>Laboratório de Linguagem e Técnicas de Programação II</t>
  </si>
  <si>
    <t>Laboratório de microbiologia ambiental</t>
  </si>
  <si>
    <t>LMEA</t>
  </si>
  <si>
    <t>Laboratório de Programação de Computadores I</t>
  </si>
  <si>
    <t>Linguagem e Técnicas de Programação I</t>
  </si>
  <si>
    <t>Linguagem e Técnicas de Programação II</t>
  </si>
  <si>
    <t>LProjInt</t>
  </si>
  <si>
    <t>Laboratório de Projeto Integrador</t>
  </si>
  <si>
    <t>Leitura e Produção de Textos Acadêmicos</t>
  </si>
  <si>
    <t>LQE</t>
  </si>
  <si>
    <t>Laboratório de Química Fundamental</t>
  </si>
  <si>
    <t>LQF.</t>
  </si>
  <si>
    <t>LRC</t>
  </si>
  <si>
    <t>Laboratório de Redes de Computadores</t>
  </si>
  <si>
    <t>LSO</t>
  </si>
  <si>
    <t>Laboratório de Sistemas Operacionais</t>
  </si>
  <si>
    <t>Laboratório de Aplicações para WEB I</t>
  </si>
  <si>
    <t>LWEBII</t>
  </si>
  <si>
    <t>Laboratório de Aplicações para WEB II</t>
  </si>
  <si>
    <t>Matemática 1</t>
  </si>
  <si>
    <t>Matemática 2</t>
  </si>
  <si>
    <t>CAMB 1 =</t>
  </si>
  <si>
    <t>Matemática 3</t>
  </si>
  <si>
    <t>CAMB 2 =</t>
  </si>
  <si>
    <t>CAMB 3 =</t>
  </si>
  <si>
    <t>Metodologia Científica</t>
  </si>
  <si>
    <t>ELELT 1 =</t>
  </si>
  <si>
    <t>Máquinas Elétricas e Acionamentos</t>
  </si>
  <si>
    <t>ELELT 2 =</t>
  </si>
  <si>
    <t>Microbiologia básica</t>
  </si>
  <si>
    <t>Princípios de análises instrumentais</t>
  </si>
  <si>
    <t>INF 1 =</t>
  </si>
  <si>
    <t>Princípios de análises químicas</t>
  </si>
  <si>
    <t>INF 2 =</t>
  </si>
  <si>
    <t>Programação de Computadores I</t>
  </si>
  <si>
    <t>INF 3 =</t>
  </si>
  <si>
    <t>Programação de Computadores II</t>
  </si>
  <si>
    <t>Princípios de ecologia</t>
  </si>
  <si>
    <t>PIE</t>
  </si>
  <si>
    <t>Projetos e Instalações Elétricas</t>
  </si>
  <si>
    <t>Processos químicos industriais</t>
  </si>
  <si>
    <t>ProjSist</t>
  </si>
  <si>
    <t>Projeto de Sistemas</t>
  </si>
  <si>
    <t>Projeto de Sistemas e Empreendedorismo</t>
  </si>
  <si>
    <t>Química Fundamental</t>
  </si>
  <si>
    <t>Química 1</t>
  </si>
  <si>
    <t>Química 2</t>
  </si>
  <si>
    <t>Química 3</t>
  </si>
  <si>
    <t>Redes de Computadores</t>
  </si>
  <si>
    <t>Red1</t>
  </si>
  <si>
    <t>Redação 1</t>
  </si>
  <si>
    <t>Redação 2</t>
  </si>
  <si>
    <t>Red2.</t>
  </si>
  <si>
    <t>Redação 3</t>
  </si>
  <si>
    <t>Redes e Informática Industrial</t>
  </si>
  <si>
    <t>SM</t>
  </si>
  <si>
    <t>Sistemas Microcontrolados</t>
  </si>
  <si>
    <t>Sistemas Operacionais</t>
  </si>
  <si>
    <t>Sociologia</t>
  </si>
  <si>
    <t>Sistemas de tratamento e controle de efluentes</t>
  </si>
  <si>
    <t>Sistemas urbanos de águas</t>
  </si>
  <si>
    <t>Tecnologias Emergentes</t>
  </si>
  <si>
    <t>Toxicologia ambiental</t>
  </si>
  <si>
    <t>Aplicações para WEB I</t>
  </si>
  <si>
    <t>Aplicações para WEB II</t>
  </si>
  <si>
    <t>QIEXP</t>
  </si>
  <si>
    <t>FEst</t>
  </si>
  <si>
    <t>QA</t>
  </si>
  <si>
    <t>EDP</t>
  </si>
  <si>
    <t>QO</t>
  </si>
  <si>
    <t>FEMag</t>
  </si>
  <si>
    <t>FEEMag</t>
  </si>
  <si>
    <t>Camila</t>
  </si>
  <si>
    <t>Daniel</t>
  </si>
  <si>
    <t>Eduardo</t>
  </si>
  <si>
    <t>Fernanda</t>
  </si>
  <si>
    <t>Leandro</t>
  </si>
  <si>
    <t>Sala 313 - Eng. Química 4</t>
  </si>
  <si>
    <t>Sala 205 – INFO 2</t>
  </si>
  <si>
    <t>Sala 204 – INFO 1</t>
  </si>
  <si>
    <t>Sala 311 – ELELT 1</t>
  </si>
  <si>
    <t>Sala 305 – ELELT 3</t>
  </si>
  <si>
    <t>Sala 301 - CAMB2</t>
  </si>
  <si>
    <t>Sala 208 – Eng. Química 3</t>
  </si>
  <si>
    <t>S307</t>
  </si>
  <si>
    <t>Sala 307 - Sala extra para Inglês</t>
  </si>
  <si>
    <t>LQ1 - Laboratório de Quimica - Sala 402</t>
  </si>
  <si>
    <t>S403</t>
  </si>
  <si>
    <t>LQ2 - Laboratório de Quimica - Sala 403</t>
  </si>
  <si>
    <t>LQ3 - Laboratório de Quimica - Sala 404</t>
  </si>
  <si>
    <t>S407</t>
  </si>
  <si>
    <t>LQ4 - Laboratório de Química Inorgânica - Sala 407</t>
  </si>
  <si>
    <t>S405</t>
  </si>
  <si>
    <t>LFQ - Laboratório de Físico-Química - Sala 405</t>
  </si>
  <si>
    <t>S306</t>
  </si>
  <si>
    <t>LFI - Laboratório de Física - Sala 306</t>
  </si>
  <si>
    <t>Qui3.</t>
  </si>
  <si>
    <t>Química Analítica</t>
  </si>
  <si>
    <t>Química Orgânica</t>
  </si>
  <si>
    <t>Ana Claudia</t>
  </si>
  <si>
    <t>Lab. de Máquinas Elétricas e Acionamentos</t>
  </si>
  <si>
    <t>Laboratório de Fundamentos de Informática</t>
  </si>
  <si>
    <t>Laboratório de Arquit e Org. Computadores</t>
  </si>
  <si>
    <t>Laboratório de Programação de Computadores II</t>
  </si>
  <si>
    <t>Cálculo com Funções de uma Variável Real (Extra)</t>
  </si>
  <si>
    <t>Geometria Analítica e Álgebra Vetorial (Extra)</t>
  </si>
  <si>
    <t>Cálculo Funç Várias Var I</t>
  </si>
  <si>
    <t>Fund Mecânica</t>
  </si>
  <si>
    <t>Fis Exp Mecânica</t>
  </si>
  <si>
    <t>Cálculo Funç Várias Var II</t>
  </si>
  <si>
    <t>Equações Dif Ordinárias</t>
  </si>
  <si>
    <t>Met. Num. Comput</t>
  </si>
  <si>
    <t>Fund Estática</t>
  </si>
  <si>
    <t>Fundamentos OFT</t>
  </si>
  <si>
    <t>Fis Exp OFT</t>
  </si>
  <si>
    <t>Equações Dif Parciais</t>
  </si>
  <si>
    <t>Fund Eletromag</t>
  </si>
  <si>
    <t>Fis Exp Eletromag</t>
  </si>
  <si>
    <t>Laboratório de química experimental</t>
  </si>
  <si>
    <t>Laboratório de físico-química</t>
  </si>
  <si>
    <t>Laboratório de análises químicas</t>
  </si>
  <si>
    <t>LAQui</t>
  </si>
  <si>
    <t>Química Inorganica</t>
  </si>
  <si>
    <t>Química Inorgânica Exp</t>
  </si>
  <si>
    <t>Físico-Química Exp</t>
  </si>
  <si>
    <t>FQEXP</t>
  </si>
  <si>
    <t>Química Orgânica Exp</t>
  </si>
  <si>
    <t>QOEXP</t>
  </si>
  <si>
    <t>Química Analítica Exp</t>
  </si>
  <si>
    <t>QAEXP</t>
  </si>
  <si>
    <t>LPTA</t>
  </si>
  <si>
    <t xml:space="preserve">Mat3  </t>
  </si>
  <si>
    <t xml:space="preserve">Qui2 </t>
  </si>
  <si>
    <t>Geraldo Magela</t>
  </si>
  <si>
    <t xml:space="preserve">Legenda: ambientes
LAC - Arq Comput. - S105
LCE - Circuitos Elétricos – S108
LSisDig - Sist Digitais - S109
LMaq - MáQuinas Elétricas - S110
LASE - Automação - S111
LSE - Sistemas Eletrônicos - S112
</t>
  </si>
  <si>
    <t>LI1 - Informática 1 - S102
LI2 - Informática 2 - S104
LI3 - Informática 3 - S106
LI4 - Informática 4 - S107
CP - Campo
Sala de Educação Física - S411
Sala de Artes - S413</t>
  </si>
  <si>
    <t>Elisângela</t>
  </si>
  <si>
    <t>Pedro Gonçalves</t>
  </si>
  <si>
    <t>Sala 304 – Eng. Química 2</t>
  </si>
  <si>
    <t>Salal 212 - Eng. Quimica 1</t>
  </si>
  <si>
    <t>Red1.</t>
  </si>
  <si>
    <t>Paulo Roberto</t>
  </si>
  <si>
    <t>Gustavo Menezes</t>
  </si>
  <si>
    <t>S411</t>
  </si>
  <si>
    <t>Fis 2.</t>
  </si>
  <si>
    <t>Horário de Recuperação - 2024 - Válido entre os dias 18/02 e 21/02</t>
  </si>
  <si>
    <t>Artes/Bio/Fil</t>
  </si>
  <si>
    <t>Fis1</t>
  </si>
  <si>
    <t>Fis3</t>
  </si>
  <si>
    <t>Hist2</t>
  </si>
  <si>
    <t>Campus Contagem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</si>
</sst>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&quot;:&quot;mm"/>
  </numFmts>
  <fonts count="27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25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8"/>
      <color rgb="FF339966"/>
      <name val="Arial"/>
      <family val="2"/>
    </font>
    <font>
      <b/>
      <sz val="16"/>
      <color rgb="FF339966"/>
      <name val="Arial"/>
      <family val="2"/>
    </font>
    <font>
      <b/>
      <sz val="20"/>
      <color rgb="FFFF0000"/>
      <name val="Calibri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1E4E79"/>
      <name val="Calibri"/>
      <family val="2"/>
    </font>
    <font>
      <sz val="10"/>
      <color rgb="FF1E4E79"/>
      <name val="Arial"/>
      <family val="2"/>
    </font>
    <font>
      <b/>
      <sz val="10"/>
      <color rgb="FF1E4E79"/>
      <name val="Arial"/>
      <family val="2"/>
    </font>
    <font>
      <b/>
      <sz val="11"/>
      <color rgb="FF1E4E79"/>
      <name val="Arial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0"/>
      <color rgb="FF000080"/>
      <name val="Arial"/>
      <family val="2"/>
    </font>
    <font>
      <b/>
      <u/>
      <sz val="10"/>
      <color rgb="FF1E4E79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10"/>
      <color rgb="FF1E4E79"/>
      <name val="Arial"/>
      <family val="2"/>
    </font>
    <font>
      <sz val="11"/>
      <color rgb="FF000000"/>
      <name val="Calibri"/>
      <family val="2"/>
    </font>
    <font>
      <b/>
      <u/>
      <sz val="12"/>
      <color rgb="FF000000"/>
      <name val="Arial"/>
      <family val="2"/>
    </font>
    <font>
      <b/>
      <i/>
      <sz val="18"/>
      <color rgb="FF33996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FFCC99"/>
        <bgColor rgb="FFFFCC99"/>
      </patternFill>
    </fill>
    <fill>
      <patternFill patternType="solid">
        <fgColor rgb="FF339966"/>
        <bgColor rgb="FF339966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rgb="FFC0C0C0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1" fillId="3" borderId="14" xfId="0" applyFont="1" applyFill="1" applyBorder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vertical="center"/>
    </xf>
    <xf numFmtId="0" fontId="11" fillId="3" borderId="19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5" fillId="0" borderId="21" xfId="0" applyFont="1" applyBorder="1" applyAlignment="1">
      <alignment horizontal="center" vertical="center"/>
    </xf>
    <xf numFmtId="0" fontId="13" fillId="5" borderId="19" xfId="0" applyFont="1" applyFill="1" applyBorder="1"/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center" vertical="center" textRotation="30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 textRotation="30"/>
    </xf>
    <xf numFmtId="0" fontId="1" fillId="0" borderId="0" xfId="0" applyFont="1" applyAlignment="1">
      <alignment horizontal="left"/>
    </xf>
    <xf numFmtId="0" fontId="21" fillId="0" borderId="0" xfId="0" applyFont="1"/>
    <xf numFmtId="0" fontId="23" fillId="0" borderId="20" xfId="0" applyFont="1" applyBorder="1" applyAlignment="1">
      <alignment horizontal="center" vertical="center"/>
    </xf>
    <xf numFmtId="0" fontId="24" fillId="0" borderId="0" xfId="0" applyFont="1"/>
    <xf numFmtId="0" fontId="23" fillId="6" borderId="20" xfId="0" applyFont="1" applyFill="1" applyBorder="1" applyAlignment="1">
      <alignment horizontal="center" vertical="center"/>
    </xf>
    <xf numFmtId="0" fontId="13" fillId="0" borderId="19" xfId="0" applyFont="1" applyBorder="1"/>
    <xf numFmtId="0" fontId="15" fillId="0" borderId="19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5" fillId="6" borderId="20" xfId="0" applyFont="1" applyFill="1" applyBorder="1" applyAlignment="1">
      <alignment horizontal="center" vertical="center"/>
    </xf>
    <xf numFmtId="0" fontId="23" fillId="6" borderId="22" xfId="0" applyFont="1" applyFill="1" applyBorder="1" applyAlignment="1">
      <alignment horizontal="center" vertical="center"/>
    </xf>
    <xf numFmtId="0" fontId="23" fillId="6" borderId="23" xfId="0" applyFont="1" applyFill="1" applyBorder="1" applyAlignment="1">
      <alignment horizontal="center" vertical="center"/>
    </xf>
    <xf numFmtId="0" fontId="15" fillId="6" borderId="22" xfId="0" applyFont="1" applyFill="1" applyBorder="1" applyAlignment="1">
      <alignment horizontal="center" vertical="center"/>
    </xf>
    <xf numFmtId="0" fontId="0" fillId="6" borderId="23" xfId="0" applyFill="1" applyBorder="1"/>
    <xf numFmtId="0" fontId="14" fillId="0" borderId="19" xfId="0" applyFont="1" applyBorder="1" applyAlignment="1">
      <alignment vertical="center"/>
    </xf>
    <xf numFmtId="0" fontId="14" fillId="0" borderId="19" xfId="0" applyFont="1" applyBorder="1"/>
    <xf numFmtId="0" fontId="5" fillId="0" borderId="19" xfId="0" applyFont="1" applyBorder="1"/>
    <xf numFmtId="0" fontId="12" fillId="4" borderId="23" xfId="0" applyFont="1" applyFill="1" applyBorder="1" applyAlignment="1">
      <alignment horizontal="center" vertical="center"/>
    </xf>
    <xf numFmtId="0" fontId="15" fillId="6" borderId="23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3" fillId="6" borderId="23" xfId="0" applyFont="1" applyFill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164" fontId="14" fillId="0" borderId="1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14" xfId="0" applyFont="1" applyBorder="1"/>
    <xf numFmtId="0" fontId="1" fillId="0" borderId="19" xfId="0" applyFont="1" applyBorder="1" applyAlignment="1">
      <alignment vertical="center"/>
    </xf>
    <xf numFmtId="0" fontId="12" fillId="4" borderId="21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23" fillId="6" borderId="11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7" fillId="8" borderId="2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8" xfId="0" applyFont="1" applyBorder="1" applyAlignment="1">
      <alignment horizontal="center" vertical="center"/>
    </xf>
    <xf numFmtId="0" fontId="3" fillId="0" borderId="17" xfId="0" applyFont="1" applyBorder="1"/>
    <xf numFmtId="0" fontId="5" fillId="0" borderId="8" xfId="0" applyFont="1" applyBorder="1" applyAlignment="1">
      <alignment horizontal="right"/>
    </xf>
    <xf numFmtId="0" fontId="10" fillId="3" borderId="27" xfId="0" applyFont="1" applyFill="1" applyBorder="1" applyAlignment="1">
      <alignment horizontal="center" vertical="center"/>
    </xf>
    <xf numFmtId="0" fontId="3" fillId="0" borderId="27" xfId="0" applyFont="1" applyBorder="1"/>
    <xf numFmtId="0" fontId="5" fillId="0" borderId="4" xfId="0" applyFont="1" applyBorder="1" applyAlignment="1">
      <alignment horizontal="right"/>
    </xf>
    <xf numFmtId="0" fontId="3" fillId="0" borderId="15" xfId="0" applyFont="1" applyBorder="1"/>
    <xf numFmtId="0" fontId="4" fillId="0" borderId="3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6" xfId="0" applyFont="1" applyBorder="1"/>
    <xf numFmtId="0" fontId="0" fillId="0" borderId="0" xfId="0"/>
    <xf numFmtId="0" fontId="3" fillId="0" borderId="4" xfId="0" applyFont="1" applyBorder="1"/>
    <xf numFmtId="0" fontId="3" fillId="0" borderId="5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/>
    </xf>
    <xf numFmtId="0" fontId="10" fillId="7" borderId="14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1" fillId="0" borderId="11" xfId="0" applyFont="1" applyBorder="1"/>
    <xf numFmtId="0" fontId="1" fillId="0" borderId="17" xfId="0" applyFont="1" applyBorder="1"/>
    <xf numFmtId="0" fontId="1" fillId="0" borderId="18" xfId="0" applyFont="1" applyBorder="1"/>
    <xf numFmtId="0" fontId="5" fillId="0" borderId="17" xfId="0" applyFont="1" applyBorder="1" applyAlignment="1">
      <alignment horizontal="right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171"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857250" cy="552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DO274"/>
  <sheetViews>
    <sheetView tabSelected="1" topLeftCell="H36" zoomScale="69" zoomScaleNormal="69" workbookViewId="0">
      <selection activeCell="T67" sqref="T67"/>
    </sheetView>
  </sheetViews>
  <sheetFormatPr defaultColWidth="14.390625" defaultRowHeight="15" customHeight="1" x14ac:dyDescent="0.2"/>
  <cols>
    <col min="1" max="1" width="2.41796875" customWidth="1"/>
    <col min="2" max="2" width="4.9765625" customWidth="1"/>
    <col min="3" max="3" width="18.16015625" customWidth="1"/>
    <col min="4" max="6" width="19.90625" customWidth="1"/>
    <col min="7" max="7" width="19.63671875" customWidth="1"/>
    <col min="8" max="12" width="19.90625" customWidth="1"/>
    <col min="13" max="13" width="4.9765625" customWidth="1"/>
    <col min="14" max="14" width="6.05078125" customWidth="1"/>
    <col min="15" max="15" width="13.31640625" customWidth="1"/>
    <col min="16" max="23" width="19.90625" customWidth="1"/>
    <col min="24" max="24" width="19.7734375" customWidth="1"/>
    <col min="25" max="27" width="4.9765625" customWidth="1"/>
    <col min="28" max="28" width="9.68359375" hidden="1" customWidth="1"/>
    <col min="29" max="30" width="4.9765625" hidden="1" customWidth="1"/>
    <col min="31" max="33" width="9.68359375" hidden="1" customWidth="1"/>
    <col min="34" max="34" width="23.9453125" hidden="1" customWidth="1"/>
    <col min="35" max="35" width="18.4296875" hidden="1" customWidth="1"/>
    <col min="36" max="36" width="3.09375" hidden="1" customWidth="1"/>
    <col min="37" max="37" width="18.83203125" hidden="1" customWidth="1"/>
    <col min="38" max="38" width="16.94921875" hidden="1" customWidth="1"/>
    <col min="39" max="39" width="1.61328125" hidden="1" customWidth="1"/>
    <col min="40" max="40" width="19.1015625" hidden="1" customWidth="1"/>
    <col min="41" max="41" width="18.16015625" hidden="1" customWidth="1"/>
    <col min="42" max="42" width="1.4765625" hidden="1" customWidth="1"/>
    <col min="43" max="43" width="16.140625" hidden="1" customWidth="1"/>
    <col min="44" max="44" width="25.9609375" hidden="1" customWidth="1"/>
    <col min="45" max="45" width="2.15234375" hidden="1" customWidth="1"/>
    <col min="46" max="46" width="12.10546875" hidden="1" customWidth="1"/>
    <col min="47" max="47" width="17.08203125" hidden="1" customWidth="1"/>
    <col min="48" max="48" width="1.61328125" hidden="1" customWidth="1"/>
    <col min="49" max="49" width="25.15234375" hidden="1" customWidth="1"/>
    <col min="50" max="50" width="15.33203125" hidden="1" customWidth="1"/>
    <col min="51" max="51" width="1.07421875" hidden="1" customWidth="1"/>
    <col min="52" max="52" width="12.64453125" hidden="1" customWidth="1"/>
    <col min="53" max="53" width="16.140625" hidden="1" customWidth="1"/>
    <col min="54" max="54" width="2.41796875" hidden="1" customWidth="1"/>
    <col min="55" max="56" width="16.94921875" hidden="1" customWidth="1"/>
    <col min="57" max="57" width="2.015625" hidden="1" customWidth="1"/>
    <col min="58" max="59" width="18.4296875" hidden="1" customWidth="1"/>
    <col min="60" max="60" width="3.09375" hidden="1" customWidth="1"/>
    <col min="61" max="63" width="18.4296875" hidden="1" customWidth="1"/>
    <col min="64" max="64" width="2.41796875" hidden="1" customWidth="1"/>
    <col min="65" max="67" width="18.4296875" hidden="1" customWidth="1"/>
    <col min="68" max="68" width="2.41796875" hidden="1" customWidth="1"/>
    <col min="69" max="71" width="18.4296875" hidden="1" customWidth="1"/>
    <col min="72" max="72" width="2.41796875" hidden="1" customWidth="1"/>
    <col min="73" max="75" width="18.4296875" hidden="1" customWidth="1"/>
    <col min="76" max="76" width="23.5390625" hidden="1" customWidth="1"/>
    <col min="77" max="78" width="15.46875" hidden="1" customWidth="1"/>
    <col min="79" max="79" width="4.3046875" hidden="1" customWidth="1"/>
    <col min="80" max="80" width="12.64453125" hidden="1" customWidth="1"/>
    <col min="81" max="81" width="10.4921875" hidden="1" customWidth="1"/>
    <col min="82" max="82" width="2.41796875" hidden="1" customWidth="1"/>
    <col min="83" max="83" width="17.484375" hidden="1" customWidth="1"/>
    <col min="84" max="84" width="19.90625" hidden="1" customWidth="1"/>
    <col min="85" max="85" width="2.41796875" hidden="1" customWidth="1"/>
    <col min="86" max="87" width="13.31640625" hidden="1" customWidth="1"/>
    <col min="88" max="88" width="2.41796875" hidden="1" customWidth="1"/>
    <col min="89" max="89" width="9.68359375" hidden="1" customWidth="1"/>
    <col min="90" max="90" width="12.10546875" hidden="1" customWidth="1"/>
    <col min="91" max="91" width="2.41796875" hidden="1" customWidth="1"/>
    <col min="92" max="92" width="17.08203125" hidden="1" customWidth="1"/>
    <col min="93" max="93" width="24.6171875" hidden="1" customWidth="1"/>
    <col min="94" max="94" width="2.41796875" hidden="1" customWidth="1"/>
    <col min="95" max="95" width="12.375" hidden="1" customWidth="1"/>
    <col min="96" max="96" width="9.01171875" hidden="1" customWidth="1"/>
    <col min="97" max="97" width="2.41796875" hidden="1" customWidth="1"/>
    <col min="98" max="98" width="10.89453125" hidden="1" customWidth="1"/>
    <col min="99" max="99" width="11.43359375" hidden="1" customWidth="1"/>
    <col min="100" max="100" width="2.41796875" hidden="1" customWidth="1"/>
    <col min="101" max="101" width="9.01171875" hidden="1" customWidth="1"/>
    <col min="102" max="102" width="13.5859375" hidden="1" customWidth="1"/>
    <col min="103" max="103" width="2.41796875" hidden="1" customWidth="1"/>
    <col min="104" max="104" width="9.01171875" hidden="1" customWidth="1"/>
    <col min="105" max="106" width="13.5859375" hidden="1" customWidth="1"/>
    <col min="107" max="107" width="2.41796875" hidden="1" customWidth="1"/>
    <col min="108" max="108" width="9.01171875" hidden="1" customWidth="1"/>
    <col min="109" max="110" width="13.5859375" hidden="1" customWidth="1"/>
    <col min="111" max="111" width="2.41796875" hidden="1" customWidth="1"/>
    <col min="112" max="112" width="9.01171875" hidden="1" customWidth="1"/>
    <col min="113" max="114" width="13.5859375" hidden="1" customWidth="1"/>
    <col min="115" max="115" width="2.41796875" hidden="1" customWidth="1"/>
    <col min="116" max="116" width="9.01171875" hidden="1" customWidth="1"/>
    <col min="117" max="119" width="13.5859375" hidden="1" customWidth="1"/>
  </cols>
  <sheetData>
    <row r="1" spans="1:118" ht="43.5" customHeight="1" x14ac:dyDescent="0.45">
      <c r="A1" s="1"/>
      <c r="C1" s="74"/>
      <c r="D1" s="113" t="s">
        <v>0</v>
      </c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2"/>
      <c r="Z1" s="3"/>
      <c r="AA1" s="3"/>
      <c r="AB1" s="4"/>
      <c r="AH1" s="5"/>
      <c r="AI1" s="5"/>
      <c r="AK1" s="5"/>
      <c r="AL1" s="5"/>
      <c r="AN1" s="5"/>
      <c r="AO1" s="5"/>
    </row>
    <row r="2" spans="1:118" ht="2.25" customHeight="1" x14ac:dyDescent="0.2">
      <c r="A2" s="1"/>
      <c r="B2" s="6"/>
      <c r="C2" s="7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Z2" s="3"/>
      <c r="AA2" s="3"/>
      <c r="AB2" s="4"/>
      <c r="AH2" s="7"/>
      <c r="AI2" s="7"/>
      <c r="AK2" s="7"/>
      <c r="AL2" s="7"/>
      <c r="AN2" s="7"/>
      <c r="AO2" s="7"/>
    </row>
    <row r="3" spans="1:118" ht="33.75" customHeight="1" x14ac:dyDescent="0.2">
      <c r="A3" s="1"/>
      <c r="B3" s="122" t="s">
        <v>2</v>
      </c>
      <c r="C3" s="94"/>
      <c r="D3" s="114" t="s">
        <v>441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Z3" s="8"/>
      <c r="AA3" s="8"/>
      <c r="AB3" s="9"/>
      <c r="AH3" s="10"/>
      <c r="AI3" s="10"/>
      <c r="AK3" s="10"/>
      <c r="AL3" s="10"/>
      <c r="AN3" s="10"/>
      <c r="AO3" s="10"/>
    </row>
    <row r="4" spans="1:118" ht="27" customHeight="1" x14ac:dyDescent="0.2">
      <c r="A4" s="1"/>
      <c r="B4" s="93" t="s">
        <v>154</v>
      </c>
      <c r="C4" s="94"/>
      <c r="D4" s="116" t="s">
        <v>436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Z4" s="8"/>
      <c r="AA4" s="8"/>
      <c r="AB4" s="9"/>
      <c r="AH4" s="11"/>
      <c r="AI4" s="11"/>
      <c r="AK4" s="11"/>
      <c r="AL4" s="11"/>
      <c r="AN4" s="11"/>
      <c r="AO4" s="11"/>
    </row>
    <row r="5" spans="1:118" ht="13.5" customHeight="1" x14ac:dyDescent="0.2">
      <c r="A5" s="12"/>
      <c r="B5" s="95" t="s">
        <v>4</v>
      </c>
      <c r="C5" s="94"/>
      <c r="D5" s="96" t="s">
        <v>5</v>
      </c>
      <c r="E5" s="97"/>
      <c r="F5" s="97"/>
      <c r="G5" s="97"/>
      <c r="H5" s="97"/>
      <c r="I5" s="97"/>
      <c r="J5" s="97"/>
      <c r="K5" s="97"/>
      <c r="L5" s="97"/>
      <c r="M5" s="75"/>
      <c r="N5" s="98" t="s">
        <v>4</v>
      </c>
      <c r="O5" s="99"/>
      <c r="P5" s="86" t="s">
        <v>6</v>
      </c>
      <c r="Q5" s="87"/>
      <c r="R5" s="87"/>
      <c r="S5" s="87"/>
      <c r="T5" s="87"/>
      <c r="U5" s="87"/>
      <c r="V5" s="87"/>
      <c r="W5" s="87"/>
      <c r="X5" s="87"/>
      <c r="Z5" s="1"/>
      <c r="AA5" s="1"/>
      <c r="AH5" s="14"/>
      <c r="AI5" s="14"/>
      <c r="AK5" s="14"/>
      <c r="AL5" s="14"/>
      <c r="AN5" s="14"/>
      <c r="AO5" s="14"/>
    </row>
    <row r="6" spans="1:118" ht="13.5" customHeight="1" x14ac:dyDescent="0.2">
      <c r="A6" s="12"/>
      <c r="B6" s="91" t="s">
        <v>7</v>
      </c>
      <c r="C6" s="126"/>
      <c r="D6" s="64" t="s">
        <v>8</v>
      </c>
      <c r="E6" s="64" t="s">
        <v>9</v>
      </c>
      <c r="F6" s="64" t="s">
        <v>10</v>
      </c>
      <c r="G6" s="64" t="s">
        <v>11</v>
      </c>
      <c r="H6" s="64" t="s">
        <v>12</v>
      </c>
      <c r="I6" s="64" t="s">
        <v>13</v>
      </c>
      <c r="J6" s="64" t="s">
        <v>14</v>
      </c>
      <c r="K6" s="64" t="s">
        <v>15</v>
      </c>
      <c r="L6" s="64" t="s">
        <v>16</v>
      </c>
      <c r="M6" s="13"/>
      <c r="N6" s="91" t="s">
        <v>7</v>
      </c>
      <c r="O6" s="92"/>
      <c r="P6" s="15" t="s">
        <v>8</v>
      </c>
      <c r="Q6" s="16" t="s">
        <v>9</v>
      </c>
      <c r="R6" s="16" t="s">
        <v>10</v>
      </c>
      <c r="S6" s="16" t="s">
        <v>11</v>
      </c>
      <c r="T6" s="16" t="s">
        <v>12</v>
      </c>
      <c r="U6" s="16" t="s">
        <v>13</v>
      </c>
      <c r="V6" s="16" t="s">
        <v>14</v>
      </c>
      <c r="W6" s="16" t="s">
        <v>15</v>
      </c>
      <c r="X6" s="76" t="s">
        <v>16</v>
      </c>
      <c r="Z6" s="1"/>
      <c r="AA6" s="1"/>
      <c r="AH6" s="17"/>
      <c r="AI6" s="17"/>
      <c r="AK6" s="17"/>
      <c r="AL6" s="17"/>
      <c r="AN6" s="17"/>
      <c r="AO6" s="17"/>
      <c r="AQ6" s="17"/>
    </row>
    <row r="7" spans="1:118" ht="13.5" customHeight="1" x14ac:dyDescent="0.2">
      <c r="A7" s="12"/>
      <c r="B7" s="123"/>
      <c r="C7" s="124"/>
      <c r="D7" s="119" t="s">
        <v>17</v>
      </c>
      <c r="E7" s="120"/>
      <c r="F7" s="120"/>
      <c r="G7" s="120"/>
      <c r="H7" s="120"/>
      <c r="I7" s="120"/>
      <c r="J7" s="120"/>
      <c r="K7" s="120"/>
      <c r="L7" s="121"/>
      <c r="M7" s="13"/>
      <c r="N7" s="123"/>
      <c r="O7" s="125"/>
      <c r="P7" s="83" t="s">
        <v>17</v>
      </c>
      <c r="Q7" s="84"/>
      <c r="R7" s="84"/>
      <c r="S7" s="84"/>
      <c r="T7" s="84"/>
      <c r="U7" s="84"/>
      <c r="V7" s="84"/>
      <c r="W7" s="84"/>
      <c r="X7" s="84"/>
      <c r="Z7" s="1"/>
      <c r="AA7" s="1"/>
      <c r="AH7" s="18"/>
      <c r="AI7" s="18"/>
      <c r="AK7" s="18"/>
      <c r="AL7" s="18"/>
      <c r="AN7" s="18"/>
      <c r="AO7" s="18"/>
      <c r="AQ7" s="18"/>
      <c r="AR7" s="18"/>
      <c r="AT7" s="18"/>
      <c r="AU7" s="18"/>
      <c r="AW7" s="18"/>
      <c r="AX7" s="18"/>
      <c r="AZ7" s="18"/>
      <c r="BA7" s="18"/>
      <c r="BC7" s="18"/>
      <c r="BD7" s="18"/>
      <c r="BF7" s="19"/>
      <c r="BG7" s="19"/>
      <c r="BI7" s="19"/>
      <c r="BJ7" s="19"/>
      <c r="BK7" s="19"/>
      <c r="BM7" s="19"/>
      <c r="BN7" s="19"/>
      <c r="BO7" s="19"/>
      <c r="BQ7" s="19"/>
      <c r="BR7" s="19"/>
      <c r="BS7" s="19"/>
      <c r="BU7" s="19"/>
      <c r="BV7" s="19"/>
      <c r="BW7" s="19"/>
      <c r="BY7" s="18"/>
      <c r="BZ7" s="18"/>
      <c r="CB7" s="18"/>
      <c r="CC7" s="18"/>
      <c r="CE7" s="18"/>
      <c r="CF7" s="18"/>
      <c r="CH7" s="18"/>
      <c r="CI7" s="18"/>
      <c r="CK7" s="18"/>
      <c r="CL7" s="18"/>
      <c r="CN7" s="18"/>
      <c r="CO7" s="18"/>
      <c r="CQ7" s="18"/>
      <c r="CR7" s="18"/>
      <c r="CT7" s="18"/>
      <c r="CU7" s="18"/>
      <c r="CW7" s="19"/>
      <c r="CX7" s="19"/>
      <c r="CZ7" s="19"/>
      <c r="DA7" s="19"/>
      <c r="DB7" s="19"/>
      <c r="DD7" s="19"/>
      <c r="DE7" s="19"/>
      <c r="DF7" s="19"/>
      <c r="DH7" s="19"/>
      <c r="DI7" s="19"/>
      <c r="DJ7" s="19"/>
      <c r="DL7" s="19"/>
      <c r="DM7" s="19"/>
      <c r="DN7" s="19"/>
    </row>
    <row r="8" spans="1:118" ht="13.5" customHeight="1" x14ac:dyDescent="0.2">
      <c r="A8" s="20"/>
      <c r="B8" s="21" t="s">
        <v>18</v>
      </c>
      <c r="C8" s="70" t="s">
        <v>19</v>
      </c>
      <c r="D8" s="65"/>
      <c r="E8" s="58"/>
      <c r="F8" s="58"/>
      <c r="G8" s="58"/>
      <c r="H8" s="58"/>
      <c r="I8" s="58"/>
      <c r="J8" s="65"/>
      <c r="K8" s="65"/>
      <c r="L8" s="58"/>
      <c r="M8" s="23"/>
      <c r="N8" s="21" t="s">
        <v>18</v>
      </c>
      <c r="O8" s="21" t="s">
        <v>29</v>
      </c>
      <c r="P8" s="52"/>
      <c r="Q8" s="52"/>
      <c r="R8" s="52"/>
      <c r="S8" s="52"/>
      <c r="T8" s="52"/>
      <c r="U8" s="52"/>
      <c r="V8" s="52"/>
      <c r="W8" s="77"/>
      <c r="X8" s="78"/>
      <c r="Y8" s="24"/>
      <c r="Z8" s="24"/>
      <c r="AA8" s="24"/>
      <c r="AB8" s="25" t="s">
        <v>37</v>
      </c>
      <c r="AC8" s="25"/>
      <c r="AD8" s="25"/>
      <c r="AE8" s="25"/>
      <c r="AF8" s="25"/>
      <c r="AG8" s="25"/>
      <c r="AH8" s="22" t="e">
        <f>VLOOKUP(IF(ISERR(SEARCH("/",D8)),D8,LEFT(D8,SEARCH("/",D8)-1)),Dados!$E$2:$G$240,3,0)</f>
        <v>#N/A</v>
      </c>
      <c r="AI8" s="22" t="e">
        <f>VLOOKUP(IF(ISERR(SEARCH("/",D8)),D8,RIGHT(D8,LEN(D8)-SEARCH("/",D8))),Dados!$E$2:$G$240,3,0)</f>
        <v>#N/A</v>
      </c>
      <c r="AJ8" s="25"/>
      <c r="AK8" s="22" t="e">
        <f>VLOOKUP(IF(ISERR(SEARCH("/",E8)),E8,LEFT(E8,SEARCH("/",E8)-1)),Dados!$E$2:$G$240,3,0)</f>
        <v>#N/A</v>
      </c>
      <c r="AL8" s="22" t="e">
        <f>VLOOKUP(IF(ISERR(SEARCH("/",E8)),E8,RIGHT(E8,LEN(E8)-SEARCH("/",E8))),Dados!$E$2:$G$240,3,0)</f>
        <v>#N/A</v>
      </c>
      <c r="AM8" s="25"/>
      <c r="AN8" s="22" t="e">
        <f>VLOOKUP(IF(ISERR(SEARCH("/",F8)),F8,LEFT(F8,SEARCH("/",F8)-1)),Dados!$E$2:$G$240,3,0)</f>
        <v>#N/A</v>
      </c>
      <c r="AO8" s="22" t="e">
        <f>VLOOKUP(IF(ISERR(SEARCH("/",F8)),F8,RIGHT(F8,LEN(F8)-SEARCH("/",F8))),Dados!$E$2:$G$240,3,0)</f>
        <v>#N/A</v>
      </c>
      <c r="AP8" s="25"/>
      <c r="AQ8" s="22" t="e">
        <f>VLOOKUP(IF(ISERR(SEARCH("/",G8)),G8,LEFT(G8,SEARCH("/",G8)-1)),Dados!$E$2:$G$240,3,0)</f>
        <v>#N/A</v>
      </c>
      <c r="AR8" s="22" t="e">
        <f>VLOOKUP(IF(ISERR(SEARCH("/",G8)),G8,RIGHT(G8,LEN(G8)-SEARCH("/",G8))),Dados!$E$2:$G$240,3,0)</f>
        <v>#N/A</v>
      </c>
      <c r="AS8" s="25"/>
      <c r="AT8" s="22" t="e">
        <f>VLOOKUP(IF(ISERR(SEARCH("/",H8)),H8,LEFT(H8,SEARCH("/",H8)-1)),Dados!$E$2:$G$240,3,0)</f>
        <v>#N/A</v>
      </c>
      <c r="AU8" s="22" t="e">
        <f>VLOOKUP(IF(ISERR(SEARCH("/",H8)),H8,RIGHT(H8,LEN(H8)-SEARCH("/",H8))),Dados!$E$2:$G$240,3,0)</f>
        <v>#N/A</v>
      </c>
      <c r="AV8" s="25"/>
      <c r="AW8" s="22" t="e">
        <f>VLOOKUP(IF(ISERR(SEARCH("/",I8)),I8,LEFT(I8,SEARCH("/",I8)-1)),Dados!$E$2:$G$240,3,0)</f>
        <v>#N/A</v>
      </c>
      <c r="AX8" s="22" t="e">
        <f>VLOOKUP(IF(ISERR(SEARCH("/",I8)),I8,RIGHT(I8,LEN(I8)-SEARCH("/",I8))),Dados!$E$2:$G$240,3,0)</f>
        <v>#N/A</v>
      </c>
      <c r="AY8" s="25"/>
      <c r="AZ8" s="22" t="e">
        <f>VLOOKUP(IF(ISERR(SEARCH("/",J8)),J8,LEFT(J8,SEARCH("/",J8)-1)),Dados!$E$2:$G$240,3,0)</f>
        <v>#N/A</v>
      </c>
      <c r="BA8" s="22" t="e">
        <f>VLOOKUP(IF(ISERR(SEARCH("/",J8)),J8,RIGHT(J8,LEN(J8)-SEARCH("/",J8))),Dados!$E$2:$G$240,3,0)</f>
        <v>#N/A</v>
      </c>
      <c r="BB8" s="25"/>
      <c r="BC8" s="22" t="e">
        <f>VLOOKUP(IF(ISERR(SEARCH("/",K8)),K8,LEFT(K8,SEARCH("/",K8)-1)),Dados!$E$2:$G$240,3,0)</f>
        <v>#N/A</v>
      </c>
      <c r="BD8" s="22" t="e">
        <f>VLOOKUP(IF(ISERR(SEARCH("/",K8)),K8,RIGHT(K8,LEN(K8)-SEARCH("/",K8))),Dados!$E$2:$G$240,3,0)</f>
        <v>#N/A</v>
      </c>
      <c r="BE8" s="25"/>
      <c r="BF8" s="22" t="e">
        <f>VLOOKUP(IF(ISERR(SEARCH("/",L8)),L8,LEFT(L8,SEARCH("/",L8)-1)),Dados!$E$2:$G$240,3,0)</f>
        <v>#N/A</v>
      </c>
      <c r="BG8" s="22" t="e">
        <f>VLOOKUP(IF(ISERR(SEARCH("/",L8)),L8,RIGHT(L8,LEN(L8)-SEARCH("/",L8))),Dados!$E$2:$G$240,3,0)</f>
        <v>#N/A</v>
      </c>
      <c r="BH8" s="25"/>
      <c r="BI8" s="22" t="e">
        <f>VLOOKUP(IF(ISERR(SEARCH("/",#REF!)),#REF!,LEFT(#REF!,SEARCH("/",#REF!)-1)),Dados!$E$2:$G$240,3,0)</f>
        <v>#REF!</v>
      </c>
      <c r="BJ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8" s="25"/>
      <c r="BM8" s="22" t="e">
        <f>VLOOKUP(IF(ISERR(SEARCH("/",#REF!)),#REF!,LEFT(#REF!,SEARCH("/",#REF!)-1)),Dados!$E$2:$G$240,3,0)</f>
        <v>#REF!</v>
      </c>
      <c r="BN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8" s="25"/>
      <c r="BQ8" s="22" t="e">
        <f>VLOOKUP(IF(ISERR(SEARCH("/",#REF!)),#REF!,LEFT(#REF!,SEARCH("/",#REF!)-1)),Dados!$E$2:$G$240,3,0)</f>
        <v>#REF!</v>
      </c>
      <c r="BR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8" s="25"/>
      <c r="BU8" s="22" t="e">
        <f>VLOOKUP(IF(ISERR(SEARCH("/",#REF!)),#REF!,LEFT(#REF!,SEARCH("/",#REF!)-1)),Dados!$E$2:$G$240,3,0)</f>
        <v>#REF!</v>
      </c>
      <c r="BV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8" s="26"/>
      <c r="BY8" s="22" t="e">
        <f>VLOOKUP(IF(ISERR(SEARCH("/",P8)),P8,LEFT(P8,SEARCH("/",P8)-1)),Dados!$E$2:$G$240,3,0)</f>
        <v>#N/A</v>
      </c>
      <c r="BZ8" s="22" t="e">
        <f>VLOOKUP(IF(ISERR(SEARCH("/",P8)),P8,RIGHT(P8,LEN(P8)-SEARCH("/",P8))),Dados!$E$2:$G$240,3,0)</f>
        <v>#N/A</v>
      </c>
      <c r="CA8" s="25"/>
      <c r="CB8" s="22" t="e">
        <f>VLOOKUP(IF(ISERR(SEARCH("/",Q8)),Q8,LEFT(Q8,SEARCH("/",Q8)-1)),Dados!$E$2:$G$240,3,0)</f>
        <v>#N/A</v>
      </c>
      <c r="CC8" s="22" t="e">
        <f>VLOOKUP(IF(ISERR(SEARCH("/",Q8)),Q8,RIGHT(Q8,LEN(Q8)-SEARCH("/",Q8))),Dados!$E$2:$G$240,3,0)</f>
        <v>#N/A</v>
      </c>
      <c r="CD8" s="25"/>
      <c r="CE8" s="22" t="e">
        <f>VLOOKUP(IF(ISERR(SEARCH("/",R8)),R8,LEFT(R8,SEARCH("/",R8)-1)),Dados!$E$2:$G$240,3,0)</f>
        <v>#N/A</v>
      </c>
      <c r="CF8" s="22" t="e">
        <f>VLOOKUP(IF(ISERR(SEARCH("/",R8)),R8,RIGHT(R8,LEN(R8)-SEARCH("/",R8))),Dados!$E$2:$G$240,3,0)</f>
        <v>#N/A</v>
      </c>
      <c r="CG8" s="25"/>
      <c r="CH8" s="22" t="e">
        <f>VLOOKUP(IF(ISERR(SEARCH("/",S8)),S8,LEFT(S8,SEARCH("/",S8)-1)),Dados!$E$2:$G$240,3,0)</f>
        <v>#N/A</v>
      </c>
      <c r="CI8" s="22" t="e">
        <f>VLOOKUP(IF(ISERR(SEARCH("/",S8)),S8,RIGHT(S8,LEN(S8)-SEARCH("/",S8))),Dados!$E$2:$G$240,3,0)</f>
        <v>#N/A</v>
      </c>
      <c r="CJ8" s="25"/>
      <c r="CK8" s="22" t="e">
        <f>VLOOKUP(IF(ISERR(SEARCH("/",T8)),T8,LEFT(T8,SEARCH("/",T8)-1)),Dados!$E$2:$G$240,3,0)</f>
        <v>#N/A</v>
      </c>
      <c r="CL8" s="22" t="e">
        <f>VLOOKUP(IF(ISERR(SEARCH("/",T8)),T8,RIGHT(T8,LEN(T8)-SEARCH("/",T8))),Dados!$E$2:$G$240,3,0)</f>
        <v>#N/A</v>
      </c>
      <c r="CM8" s="25"/>
      <c r="CN8" s="22" t="e">
        <f>VLOOKUP(IF(ISERR(SEARCH("/",U8)),U8,LEFT(U8,SEARCH("/",U8)-1)),Dados!$E$2:$G$240,3,0)</f>
        <v>#N/A</v>
      </c>
      <c r="CO8" s="22" t="e">
        <f>VLOOKUP(IF(ISERR(SEARCH("/",U8)),U8,RIGHT(U8,LEN(U8)-SEARCH("/",U8))),Dados!$E$2:$G$240,3,0)</f>
        <v>#N/A</v>
      </c>
      <c r="CP8" s="25"/>
      <c r="CQ8" s="22" t="e">
        <f>VLOOKUP(IF(ISERR(SEARCH("/",V8)),V8,LEFT(V8,SEARCH("/",V8)-1)),Dados!$E$2:$G$240,3,0)</f>
        <v>#N/A</v>
      </c>
      <c r="CR8" s="22" t="e">
        <f>VLOOKUP(IF(ISERR(SEARCH("/",V8)),V8,RIGHT(V8,LEN(V8)-SEARCH("/",V8))),Dados!$E$2:$G$240,3,0)</f>
        <v>#N/A</v>
      </c>
      <c r="CS8" s="25"/>
      <c r="CT8" s="22" t="e">
        <f>VLOOKUP(IF(ISERR(SEARCH("/",W8)),W8,LEFT(W8,SEARCH("/",W8)-1)),Dados!$E$2:$G$240,3,0)</f>
        <v>#N/A</v>
      </c>
      <c r="CU8" s="22" t="e">
        <f>VLOOKUP(IF(ISERR(SEARCH("/",W8)),W8,RIGHT(W8,LEN(W8)-SEARCH("/",W8))),Dados!$E$2:$G$240,3,0)</f>
        <v>#N/A</v>
      </c>
      <c r="CV8" s="25"/>
      <c r="CW8" s="22" t="e">
        <f>VLOOKUP(IF(ISERR(SEARCH("/",#REF!)),#REF!,LEFT(#REF!,SEARCH("/",#REF!)-1)),Dados!$E$2:$G$240,3,0)</f>
        <v>#REF!</v>
      </c>
      <c r="CX8" s="22" t="e">
        <f>VLOOKUP(IF(ISERR(SEARCH("/",#REF!)),#REF!,RIGHT(#REF!,LEN(#REF!)-SEARCH("/",#REF!))),Dados!$E$2:$G$240,3,0)</f>
        <v>#REF!</v>
      </c>
      <c r="CY8" s="25"/>
      <c r="CZ8" s="22" t="e">
        <f>VLOOKUP(IF(ISERR(SEARCH("/",#REF!)),#REF!,LEFT(#REF!,SEARCH("/",#REF!)-1)),Dados!$E$2:$G$240,3,0)</f>
        <v>#REF!</v>
      </c>
      <c r="DA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8" s="25"/>
      <c r="DD8" s="22" t="e">
        <f>VLOOKUP(IF(ISERR(SEARCH("/",#REF!)),#REF!,LEFT(#REF!,SEARCH("/",#REF!)-1)),Dados!$E$2:$G$240,3,0)</f>
        <v>#REF!</v>
      </c>
      <c r="DE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8" s="25"/>
      <c r="DH8" s="22" t="e">
        <f>VLOOKUP(IF(ISERR(SEARCH("/",#REF!)),#REF!,LEFT(#REF!,SEARCH("/",#REF!)-1)),Dados!$E$2:$G$240,3,0)</f>
        <v>#REF!</v>
      </c>
      <c r="DI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8" s="25"/>
      <c r="DL8" s="22" t="e">
        <f>VLOOKUP(IF(ISERR(SEARCH("/",#REF!)),#REF!,LEFT(#REF!,SEARCH("/",#REF!)-1)),Dados!$E$2:$G$240,3,0)</f>
        <v>#REF!</v>
      </c>
      <c r="DM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9" spans="1:118" ht="13.5" customHeight="1" x14ac:dyDescent="0.2">
      <c r="A9" s="20"/>
      <c r="B9" s="21" t="s">
        <v>38</v>
      </c>
      <c r="C9" s="70" t="s">
        <v>39</v>
      </c>
      <c r="D9" s="58"/>
      <c r="E9" s="58"/>
      <c r="F9" s="58"/>
      <c r="G9" s="58"/>
      <c r="H9" s="58"/>
      <c r="I9" s="58"/>
      <c r="J9" s="58"/>
      <c r="K9" s="58"/>
      <c r="L9" s="58"/>
      <c r="M9" s="23"/>
      <c r="N9" s="21" t="s">
        <v>38</v>
      </c>
      <c r="O9" s="21" t="s">
        <v>41</v>
      </c>
      <c r="P9" s="52"/>
      <c r="Q9" s="52"/>
      <c r="R9" s="52"/>
      <c r="S9" s="52"/>
      <c r="T9" s="52"/>
      <c r="U9" s="52"/>
      <c r="V9" s="52"/>
      <c r="W9" s="77"/>
      <c r="X9" s="78"/>
      <c r="Y9" s="24"/>
      <c r="Z9" s="24"/>
      <c r="AA9" s="24"/>
      <c r="AB9" s="27" t="str">
        <f>IF(Dados!A2="","",Dados!A2)</f>
        <v>Adriana</v>
      </c>
      <c r="AC9" s="25"/>
      <c r="AD9" s="25"/>
      <c r="AE9" s="25"/>
      <c r="AF9" s="25"/>
      <c r="AG9" s="25"/>
      <c r="AH9" s="22" t="e">
        <f>VLOOKUP(IF(ISERR(SEARCH("/",D9)),D9,LEFT(D9,SEARCH("/",D9)-1)),Dados!$E$2:$G$240,3,0)</f>
        <v>#N/A</v>
      </c>
      <c r="AI9" s="22" t="e">
        <f>VLOOKUP(IF(ISERR(SEARCH("/",D9)),D9,RIGHT(D9,LEN(D9)-SEARCH("/",D9))),Dados!$E$2:$G$240,3,0)</f>
        <v>#N/A</v>
      </c>
      <c r="AJ9" s="25"/>
      <c r="AK9" s="22" t="e">
        <f>VLOOKUP(IF(ISERR(SEARCH("/",E9)),E9,LEFT(E9,SEARCH("/",E9)-1)),Dados!$E$2:$G$240,3,0)</f>
        <v>#N/A</v>
      </c>
      <c r="AL9" s="22" t="e">
        <f>VLOOKUP(IF(ISERR(SEARCH("/",E9)),E9,RIGHT(E9,LEN(E9)-SEARCH("/",E9))),Dados!$E$2:$G$240,3,0)</f>
        <v>#N/A</v>
      </c>
      <c r="AM9" s="25"/>
      <c r="AN9" s="22" t="e">
        <f>VLOOKUP(IF(ISERR(SEARCH("/",F9)),F9,LEFT(F9,SEARCH("/",F9)-1)),Dados!$E$2:$G$240,3,0)</f>
        <v>#N/A</v>
      </c>
      <c r="AO9" s="22" t="e">
        <f>VLOOKUP(IF(ISERR(SEARCH("/",F9)),F9,RIGHT(F9,LEN(F9)-SEARCH("/",F9))),Dados!$E$2:$G$240,3,0)</f>
        <v>#N/A</v>
      </c>
      <c r="AP9" s="25"/>
      <c r="AQ9" s="22" t="e">
        <f>VLOOKUP(IF(ISERR(SEARCH("/",G9)),G9,LEFT(G9,SEARCH("/",G9)-1)),Dados!$E$2:$G$240,3,0)</f>
        <v>#N/A</v>
      </c>
      <c r="AR9" s="22" t="e">
        <f>VLOOKUP(IF(ISERR(SEARCH("/",G9)),G9,RIGHT(G9,LEN(G9)-SEARCH("/",G9))),Dados!$E$2:$G$240,3,0)</f>
        <v>#N/A</v>
      </c>
      <c r="AS9" s="25"/>
      <c r="AT9" s="22" t="e">
        <f>VLOOKUP(IF(ISERR(SEARCH("/",H9)),H9,LEFT(H9,SEARCH("/",H9)-1)),Dados!$E$2:$G$240,3,0)</f>
        <v>#N/A</v>
      </c>
      <c r="AU9" s="22" t="e">
        <f>VLOOKUP(IF(ISERR(SEARCH("/",H9)),H9,RIGHT(H9,LEN(H9)-SEARCH("/",H9))),Dados!$E$2:$G$240,3,0)</f>
        <v>#N/A</v>
      </c>
      <c r="AV9" s="25"/>
      <c r="AW9" s="22" t="e">
        <f>VLOOKUP(IF(ISERR(SEARCH("/",I9)),I9,LEFT(I9,SEARCH("/",I9)-1)),Dados!$E$2:$G$240,3,0)</f>
        <v>#N/A</v>
      </c>
      <c r="AX9" s="22" t="e">
        <f>VLOOKUP(IF(ISERR(SEARCH("/",I9)),I9,RIGHT(I9,LEN(I9)-SEARCH("/",I9))),Dados!$E$2:$G$240,3,0)</f>
        <v>#N/A</v>
      </c>
      <c r="AY9" s="25"/>
      <c r="AZ9" s="22" t="e">
        <f>VLOOKUP(IF(ISERR(SEARCH("/",J9)),J9,LEFT(J9,SEARCH("/",J9)-1)),Dados!$E$2:$G$240,3,0)</f>
        <v>#N/A</v>
      </c>
      <c r="BA9" s="22" t="e">
        <f>VLOOKUP(IF(ISERR(SEARCH("/",J9)),J9,RIGHT(J9,LEN(J9)-SEARCH("/",J9))),Dados!$E$2:$G$240,3,0)</f>
        <v>#N/A</v>
      </c>
      <c r="BB9" s="25"/>
      <c r="BC9" s="22" t="e">
        <f>VLOOKUP(IF(ISERR(SEARCH("/",K9)),K9,LEFT(K9,SEARCH("/",K9)-1)),Dados!$E$2:$G$240,3,0)</f>
        <v>#N/A</v>
      </c>
      <c r="BD9" s="22" t="e">
        <f>VLOOKUP(IF(ISERR(SEARCH("/",K9)),K9,RIGHT(K9,LEN(K9)-SEARCH("/",K9))),Dados!$E$2:$G$240,3,0)</f>
        <v>#N/A</v>
      </c>
      <c r="BE9" s="25"/>
      <c r="BF9" s="22" t="e">
        <f>VLOOKUP(IF(ISERR(SEARCH("/",L9)),L9,LEFT(L9,SEARCH("/",L9)-1)),Dados!$E$2:$G$240,3,0)</f>
        <v>#N/A</v>
      </c>
      <c r="BG9" s="22" t="e">
        <f>VLOOKUP(IF(ISERR(SEARCH("/",L9)),L9,RIGHT(L9,LEN(L9)-SEARCH("/",L9))),Dados!$E$2:$G$240,3,0)</f>
        <v>#N/A</v>
      </c>
      <c r="BH9" s="25"/>
      <c r="BI9" s="22" t="e">
        <f>VLOOKUP(IF(ISERR(SEARCH("/",#REF!)),#REF!,LEFT(#REF!,SEARCH("/",#REF!)-1)),Dados!$E$2:$G$240,3,0)</f>
        <v>#REF!</v>
      </c>
      <c r="BJ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9" s="25"/>
      <c r="BM9" s="22" t="e">
        <f>VLOOKUP(IF(ISERR(SEARCH("/",#REF!)),#REF!,LEFT(#REF!,SEARCH("/",#REF!)-1)),Dados!$E$2:$G$240,3,0)</f>
        <v>#REF!</v>
      </c>
      <c r="BN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9" s="25"/>
      <c r="BQ9" s="22" t="e">
        <f>VLOOKUP(IF(ISERR(SEARCH("/",#REF!)),#REF!,LEFT(#REF!,SEARCH("/",#REF!)-1)),Dados!$E$2:$G$240,3,0)</f>
        <v>#REF!</v>
      </c>
      <c r="BR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9" s="25"/>
      <c r="BU9" s="22" t="e">
        <f>VLOOKUP(IF(ISERR(SEARCH("/",#REF!)),#REF!,LEFT(#REF!,SEARCH("/",#REF!)-1)),Dados!$E$2:$G$240,3,0)</f>
        <v>#REF!</v>
      </c>
      <c r="BV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9" s="26"/>
      <c r="BY9" s="22" t="e">
        <f>VLOOKUP(IF(ISERR(SEARCH("/",P9)),P9,LEFT(P9,SEARCH("/",P9)-1)),Dados!$E$2:$G$240,3,0)</f>
        <v>#N/A</v>
      </c>
      <c r="BZ9" s="22" t="e">
        <f>VLOOKUP(IF(ISERR(SEARCH("/",P9)),P9,RIGHT(P9,LEN(P9)-SEARCH("/",P9))),Dados!$E$2:$G$240,3,0)</f>
        <v>#N/A</v>
      </c>
      <c r="CA9" s="25"/>
      <c r="CB9" s="22" t="e">
        <f>VLOOKUP(IF(ISERR(SEARCH("/",Q9)),Q9,LEFT(Q9,SEARCH("/",Q9)-1)),Dados!$E$2:$G$240,3,0)</f>
        <v>#N/A</v>
      </c>
      <c r="CC9" s="22" t="e">
        <f>VLOOKUP(IF(ISERR(SEARCH("/",Q9)),Q9,RIGHT(Q9,LEN(Q9)-SEARCH("/",Q9))),Dados!$E$2:$G$240,3,0)</f>
        <v>#N/A</v>
      </c>
      <c r="CD9" s="25"/>
      <c r="CE9" s="22" t="e">
        <f>VLOOKUP(IF(ISERR(SEARCH("/",R9)),R9,LEFT(R9,SEARCH("/",R9)-1)),Dados!$E$2:$G$240,3,0)</f>
        <v>#N/A</v>
      </c>
      <c r="CF9" s="22" t="e">
        <f>VLOOKUP(IF(ISERR(SEARCH("/",R9)),R9,RIGHT(R9,LEN(R9)-SEARCH("/",R9))),Dados!$E$2:$G$240,3,0)</f>
        <v>#N/A</v>
      </c>
      <c r="CG9" s="25"/>
      <c r="CH9" s="22" t="e">
        <f>VLOOKUP(IF(ISERR(SEARCH("/",S9)),S9,LEFT(S9,SEARCH("/",S9)-1)),Dados!$E$2:$G$240,3,0)</f>
        <v>#N/A</v>
      </c>
      <c r="CI9" s="22" t="e">
        <f>VLOOKUP(IF(ISERR(SEARCH("/",S9)),S9,RIGHT(S9,LEN(S9)-SEARCH("/",S9))),Dados!$E$2:$G$240,3,0)</f>
        <v>#N/A</v>
      </c>
      <c r="CJ9" s="25"/>
      <c r="CK9" s="22" t="e">
        <f>VLOOKUP(IF(ISERR(SEARCH("/",T9)),T9,LEFT(T9,SEARCH("/",T9)-1)),Dados!$E$2:$G$240,3,0)</f>
        <v>#N/A</v>
      </c>
      <c r="CL9" s="22" t="e">
        <f>VLOOKUP(IF(ISERR(SEARCH("/",T9)),T9,RIGHT(T9,LEN(T9)-SEARCH("/",T9))),Dados!$E$2:$G$240,3,0)</f>
        <v>#N/A</v>
      </c>
      <c r="CM9" s="25"/>
      <c r="CN9" s="22" t="e">
        <f>VLOOKUP(IF(ISERR(SEARCH("/",U9)),U9,LEFT(U9,SEARCH("/",U9)-1)),Dados!$E$2:$G$240,3,0)</f>
        <v>#N/A</v>
      </c>
      <c r="CO9" s="22" t="e">
        <f>VLOOKUP(IF(ISERR(SEARCH("/",U9)),U9,RIGHT(U9,LEN(U9)-SEARCH("/",U9))),Dados!$E$2:$G$240,3,0)</f>
        <v>#N/A</v>
      </c>
      <c r="CP9" s="25"/>
      <c r="CQ9" s="22" t="e">
        <f>VLOOKUP(IF(ISERR(SEARCH("/",V9)),V9,LEFT(V9,SEARCH("/",V9)-1)),Dados!$E$2:$G$240,3,0)</f>
        <v>#N/A</v>
      </c>
      <c r="CR9" s="22" t="e">
        <f>VLOOKUP(IF(ISERR(SEARCH("/",V9)),V9,RIGHT(V9,LEN(V9)-SEARCH("/",V9))),Dados!$E$2:$G$240,3,0)</f>
        <v>#N/A</v>
      </c>
      <c r="CS9" s="25"/>
      <c r="CT9" s="22" t="e">
        <f>VLOOKUP(IF(ISERR(SEARCH("/",W9)),W9,LEFT(W9,SEARCH("/",W9)-1)),Dados!$E$2:$G$240,3,0)</f>
        <v>#N/A</v>
      </c>
      <c r="CU9" s="22" t="e">
        <f>VLOOKUP(IF(ISERR(SEARCH("/",W9)),W9,RIGHT(W9,LEN(W9)-SEARCH("/",W9))),Dados!$E$2:$G$240,3,0)</f>
        <v>#N/A</v>
      </c>
      <c r="CV9" s="25"/>
      <c r="CW9" s="22" t="e">
        <f>VLOOKUP(IF(ISERR(SEARCH("/",#REF!)),#REF!,LEFT(#REF!,SEARCH("/",#REF!)-1)),Dados!$E$2:$G$240,3,0)</f>
        <v>#REF!</v>
      </c>
      <c r="CX9" s="22" t="e">
        <f>VLOOKUP(IF(ISERR(SEARCH("/",#REF!)),#REF!,RIGHT(#REF!,LEN(#REF!)-SEARCH("/",#REF!))),Dados!$E$2:$G$240,3,0)</f>
        <v>#REF!</v>
      </c>
      <c r="CY9" s="25"/>
      <c r="CZ9" s="22" t="e">
        <f>VLOOKUP(IF(ISERR(SEARCH("/",#REF!)),#REF!,LEFT(#REF!,SEARCH("/",#REF!)-1)),Dados!$E$2:$G$240,3,0)</f>
        <v>#REF!</v>
      </c>
      <c r="DA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9" s="25"/>
      <c r="DD9" s="22" t="e">
        <f>VLOOKUP(IF(ISERR(SEARCH("/",#REF!)),#REF!,LEFT(#REF!,SEARCH("/",#REF!)-1)),Dados!$E$2:$G$240,3,0)</f>
        <v>#REF!</v>
      </c>
      <c r="DE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9" s="25"/>
      <c r="DH9" s="22" t="e">
        <f>VLOOKUP(IF(ISERR(SEARCH("/",#REF!)),#REF!,LEFT(#REF!,SEARCH("/",#REF!)-1)),Dados!$E$2:$G$240,3,0)</f>
        <v>#REF!</v>
      </c>
      <c r="DI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9" s="25"/>
      <c r="DL9" s="22" t="e">
        <f>VLOOKUP(IF(ISERR(SEARCH("/",#REF!)),#REF!,LEFT(#REF!,SEARCH("/",#REF!)-1)),Dados!$E$2:$G$240,3,0)</f>
        <v>#REF!</v>
      </c>
      <c r="DM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10" spans="1:118" ht="11.25" customHeight="1" x14ac:dyDescent="0.2">
      <c r="A10" s="20"/>
      <c r="B10" s="28"/>
      <c r="C10" s="71" t="s">
        <v>42</v>
      </c>
      <c r="D10" s="58"/>
      <c r="E10" s="58"/>
      <c r="F10" s="58"/>
      <c r="G10" s="58"/>
      <c r="H10" s="58"/>
      <c r="I10" s="58"/>
      <c r="J10" s="58"/>
      <c r="K10" s="58"/>
      <c r="L10" s="58"/>
      <c r="M10" s="23"/>
      <c r="N10" s="21"/>
      <c r="O10" s="21" t="s">
        <v>42</v>
      </c>
      <c r="P10" s="52"/>
      <c r="Q10" s="52"/>
      <c r="R10" s="52"/>
      <c r="S10" s="52"/>
      <c r="T10" s="52"/>
      <c r="U10" s="52"/>
      <c r="V10" s="52"/>
      <c r="W10" s="77"/>
      <c r="X10" s="78"/>
      <c r="Y10" s="24"/>
      <c r="Z10" s="24"/>
      <c r="AA10" s="24"/>
      <c r="AB10" s="27" t="str">
        <f>IF(Dados!A3="","",Dados!A3)</f>
        <v>Alexandre</v>
      </c>
      <c r="AC10" s="25"/>
      <c r="AD10" s="25"/>
      <c r="AE10" s="25"/>
      <c r="AF10" s="25"/>
      <c r="AG10" s="25"/>
      <c r="AH10" s="22" t="e">
        <f>VLOOKUP(IF(ISERR(SEARCH("/",D10)),D10,LEFT(D10,SEARCH("/",D10)-1)),Dados!$E$2:$G$240,3,0)</f>
        <v>#N/A</v>
      </c>
      <c r="AI10" s="22" t="e">
        <f>VLOOKUP(IF(ISERR(SEARCH("/",D10)),D10,RIGHT(D10,LEN(D10)-SEARCH("/",D10))),Dados!$E$2:$G$240,3,0)</f>
        <v>#N/A</v>
      </c>
      <c r="AJ10" s="25"/>
      <c r="AK10" s="22" t="e">
        <f>VLOOKUP(IF(ISERR(SEARCH("/",E10)),E10,LEFT(E10,SEARCH("/",E10)-1)),Dados!$E$2:$G$240,3,0)</f>
        <v>#N/A</v>
      </c>
      <c r="AL10" s="22" t="e">
        <f>VLOOKUP(IF(ISERR(SEARCH("/",E10)),E10,RIGHT(E10,LEN(E10)-SEARCH("/",E10))),Dados!$E$2:$G$240,3,0)</f>
        <v>#N/A</v>
      </c>
      <c r="AM10" s="25"/>
      <c r="AN10" s="22" t="e">
        <f>VLOOKUP(IF(ISERR(SEARCH("/",F10)),F10,LEFT(F10,SEARCH("/",F10)-1)),Dados!$E$2:$G$240,3,0)</f>
        <v>#N/A</v>
      </c>
      <c r="AO10" s="22" t="e">
        <f>VLOOKUP(IF(ISERR(SEARCH("/",F10)),F10,RIGHT(F10,LEN(F10)-SEARCH("/",F10))),Dados!$E$2:$G$240,3,0)</f>
        <v>#N/A</v>
      </c>
      <c r="AP10" s="25"/>
      <c r="AQ10" s="22" t="e">
        <f>VLOOKUP(IF(ISERR(SEARCH("/",G10)),G10,LEFT(G10,SEARCH("/",G10)-1)),Dados!$E$2:$G$240,3,0)</f>
        <v>#N/A</v>
      </c>
      <c r="AR10" s="22" t="e">
        <f>VLOOKUP(IF(ISERR(SEARCH("/",G10)),G10,RIGHT(G10,LEN(G10)-SEARCH("/",G10))),Dados!$E$2:$G$240,3,0)</f>
        <v>#N/A</v>
      </c>
      <c r="AS10" s="25"/>
      <c r="AT10" s="22" t="e">
        <f>VLOOKUP(IF(ISERR(SEARCH("/",H10)),H10,LEFT(H10,SEARCH("/",H10)-1)),Dados!$E$2:$G$240,3,0)</f>
        <v>#N/A</v>
      </c>
      <c r="AU10" s="22" t="e">
        <f>VLOOKUP(IF(ISERR(SEARCH("/",H10)),H10,RIGHT(H10,LEN(H10)-SEARCH("/",H10))),Dados!$E$2:$G$240,3,0)</f>
        <v>#N/A</v>
      </c>
      <c r="AV10" s="25"/>
      <c r="AW10" s="22" t="e">
        <f>VLOOKUP(IF(ISERR(SEARCH("/",I10)),I10,LEFT(I10,SEARCH("/",I10)-1)),Dados!$E$2:$G$240,3,0)</f>
        <v>#N/A</v>
      </c>
      <c r="AX10" s="22" t="e">
        <f>VLOOKUP(IF(ISERR(SEARCH("/",I10)),I10,RIGHT(I10,LEN(I10)-SEARCH("/",I10))),Dados!$E$2:$G$240,3,0)</f>
        <v>#N/A</v>
      </c>
      <c r="AY10" s="25"/>
      <c r="AZ10" s="22" t="e">
        <f>VLOOKUP(IF(ISERR(SEARCH("/",J10)),J10,LEFT(J10,SEARCH("/",J10)-1)),Dados!$E$2:$G$240,3,0)</f>
        <v>#N/A</v>
      </c>
      <c r="BA10" s="22" t="e">
        <f>VLOOKUP(IF(ISERR(SEARCH("/",J10)),J10,RIGHT(J10,LEN(J10)-SEARCH("/",J10))),Dados!$E$2:$G$240,3,0)</f>
        <v>#N/A</v>
      </c>
      <c r="BB10" s="25"/>
      <c r="BC10" s="22" t="e">
        <f>VLOOKUP(IF(ISERR(SEARCH("/",K10)),K10,LEFT(K10,SEARCH("/",K10)-1)),Dados!$E$2:$G$240,3,0)</f>
        <v>#N/A</v>
      </c>
      <c r="BD10" s="22" t="e">
        <f>VLOOKUP(IF(ISERR(SEARCH("/",K10)),K10,RIGHT(K10,LEN(K10)-SEARCH("/",K10))),Dados!$E$2:$G$240,3,0)</f>
        <v>#N/A</v>
      </c>
      <c r="BE10" s="25"/>
      <c r="BF10" s="22" t="e">
        <f>VLOOKUP(IF(ISERR(SEARCH("/",L10)),L10,LEFT(L10,SEARCH("/",L10)-1)),Dados!$E$2:$G$240,3,0)</f>
        <v>#N/A</v>
      </c>
      <c r="BG10" s="22" t="e">
        <f>VLOOKUP(IF(ISERR(SEARCH("/",L10)),L10,RIGHT(L10,LEN(L10)-SEARCH("/",L10))),Dados!$E$2:$G$240,3,0)</f>
        <v>#N/A</v>
      </c>
      <c r="BH10" s="25"/>
      <c r="BI10" s="22" t="e">
        <f>VLOOKUP(IF(ISERR(SEARCH("/",#REF!)),#REF!,LEFT(#REF!,SEARCH("/",#REF!)-1)),Dados!$E$2:$G$240,3,0)</f>
        <v>#REF!</v>
      </c>
      <c r="BJ1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1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10" s="25"/>
      <c r="BM10" s="22" t="e">
        <f>VLOOKUP(IF(ISERR(SEARCH("/",#REF!)),#REF!,LEFT(#REF!,SEARCH("/",#REF!)-1)),Dados!$E$2:$G$240,3,0)</f>
        <v>#REF!</v>
      </c>
      <c r="BN1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1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10" s="25"/>
      <c r="BQ10" s="22" t="e">
        <f>VLOOKUP(IF(ISERR(SEARCH("/",#REF!)),#REF!,LEFT(#REF!,SEARCH("/",#REF!)-1)),Dados!$E$2:$G$240,3,0)</f>
        <v>#REF!</v>
      </c>
      <c r="BR1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1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10" s="25"/>
      <c r="BU10" s="22" t="e">
        <f>VLOOKUP(IF(ISERR(SEARCH("/",#REF!)),#REF!,LEFT(#REF!,SEARCH("/",#REF!)-1)),Dados!$E$2:$G$240,3,0)</f>
        <v>#REF!</v>
      </c>
      <c r="BV1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1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10" s="26"/>
      <c r="BY10" s="22" t="e">
        <f>VLOOKUP(IF(ISERR(SEARCH("/",P10)),P10,LEFT(P10,SEARCH("/",P10)-1)),Dados!$E$2:$G$240,3,0)</f>
        <v>#N/A</v>
      </c>
      <c r="BZ10" s="22" t="e">
        <f>VLOOKUP(IF(ISERR(SEARCH("/",P10)),P10,RIGHT(P10,LEN(P10)-SEARCH("/",P10))),Dados!$E$2:$G$240,3,0)</f>
        <v>#N/A</v>
      </c>
      <c r="CA10" s="25"/>
      <c r="CB10" s="22" t="e">
        <f>VLOOKUP(IF(ISERR(SEARCH("/",Q10)),Q10,LEFT(Q10,SEARCH("/",Q10)-1)),Dados!$E$2:$G$240,3,0)</f>
        <v>#N/A</v>
      </c>
      <c r="CC10" s="22" t="e">
        <f>VLOOKUP(IF(ISERR(SEARCH("/",Q10)),Q10,RIGHT(Q10,LEN(Q10)-SEARCH("/",Q10))),Dados!$E$2:$G$240,3,0)</f>
        <v>#N/A</v>
      </c>
      <c r="CD10" s="25"/>
      <c r="CE10" s="22" t="e">
        <f>VLOOKUP(IF(ISERR(SEARCH("/",R10)),R10,LEFT(R10,SEARCH("/",R10)-1)),Dados!$E$2:$G$240,3,0)</f>
        <v>#N/A</v>
      </c>
      <c r="CF10" s="22" t="e">
        <f>VLOOKUP(IF(ISERR(SEARCH("/",R10)),R10,RIGHT(R10,LEN(R10)-SEARCH("/",R10))),Dados!$E$2:$G$240,3,0)</f>
        <v>#N/A</v>
      </c>
      <c r="CG10" s="25"/>
      <c r="CH10" s="22" t="e">
        <f>VLOOKUP(IF(ISERR(SEARCH("/",S10)),S10,LEFT(S10,SEARCH("/",S10)-1)),Dados!$E$2:$G$240,3,0)</f>
        <v>#N/A</v>
      </c>
      <c r="CI10" s="22" t="e">
        <f>VLOOKUP(IF(ISERR(SEARCH("/",S10)),S10,RIGHT(S10,LEN(S10)-SEARCH("/",S10))),Dados!$E$2:$G$240,3,0)</f>
        <v>#N/A</v>
      </c>
      <c r="CJ10" s="25"/>
      <c r="CK10" s="22" t="e">
        <f>VLOOKUP(IF(ISERR(SEARCH("/",T10)),T10,LEFT(T10,SEARCH("/",T10)-1)),Dados!$E$2:$G$240,3,0)</f>
        <v>#N/A</v>
      </c>
      <c r="CL10" s="22" t="e">
        <f>VLOOKUP(IF(ISERR(SEARCH("/",T10)),T10,RIGHT(T10,LEN(T10)-SEARCH("/",T10))),Dados!$E$2:$G$240,3,0)</f>
        <v>#N/A</v>
      </c>
      <c r="CM10" s="25"/>
      <c r="CN10" s="22" t="e">
        <f>VLOOKUP(IF(ISERR(SEARCH("/",U10)),U10,LEFT(U10,SEARCH("/",U10)-1)),Dados!$E$2:$G$240,3,0)</f>
        <v>#N/A</v>
      </c>
      <c r="CO10" s="22" t="e">
        <f>VLOOKUP(IF(ISERR(SEARCH("/",U10)),U10,RIGHT(U10,LEN(U10)-SEARCH("/",U10))),Dados!$E$2:$G$240,3,0)</f>
        <v>#N/A</v>
      </c>
      <c r="CP10" s="25"/>
      <c r="CQ10" s="22" t="e">
        <f>VLOOKUP(IF(ISERR(SEARCH("/",V10)),V10,LEFT(V10,SEARCH("/",V10)-1)),Dados!$E$2:$G$240,3,0)</f>
        <v>#N/A</v>
      </c>
      <c r="CR10" s="22" t="e">
        <f>VLOOKUP(IF(ISERR(SEARCH("/",V10)),V10,RIGHT(V10,LEN(V10)-SEARCH("/",V10))),Dados!$E$2:$G$240,3,0)</f>
        <v>#N/A</v>
      </c>
      <c r="CS10" s="25"/>
      <c r="CT10" s="22" t="e">
        <f>VLOOKUP(IF(ISERR(SEARCH("/",W10)),W10,LEFT(W10,SEARCH("/",W10)-1)),Dados!$E$2:$G$240,3,0)</f>
        <v>#N/A</v>
      </c>
      <c r="CU10" s="22" t="e">
        <f>VLOOKUP(IF(ISERR(SEARCH("/",W10)),W10,RIGHT(W10,LEN(W10)-SEARCH("/",W10))),Dados!$E$2:$G$240,3,0)</f>
        <v>#N/A</v>
      </c>
      <c r="CV10" s="25"/>
      <c r="CW10" s="22" t="e">
        <f>VLOOKUP(IF(ISERR(SEARCH("/",#REF!)),#REF!,LEFT(#REF!,SEARCH("/",#REF!)-1)),Dados!$E$2:$G$240,3,0)</f>
        <v>#REF!</v>
      </c>
      <c r="CX10" s="22" t="e">
        <f>VLOOKUP(IF(ISERR(SEARCH("/",#REF!)),#REF!,RIGHT(#REF!,LEN(#REF!)-SEARCH("/",#REF!))),Dados!$E$2:$G$240,3,0)</f>
        <v>#REF!</v>
      </c>
      <c r="CY10" s="25"/>
      <c r="CZ10" s="22" t="e">
        <f>VLOOKUP(IF(ISERR(SEARCH("/",#REF!)),#REF!,LEFT(#REF!,SEARCH("/",#REF!)-1)),Dados!$E$2:$G$240,3,0)</f>
        <v>#REF!</v>
      </c>
      <c r="DA1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1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10" s="25"/>
      <c r="DD10" s="22" t="e">
        <f>VLOOKUP(IF(ISERR(SEARCH("/",#REF!)),#REF!,LEFT(#REF!,SEARCH("/",#REF!)-1)),Dados!$E$2:$G$240,3,0)</f>
        <v>#REF!</v>
      </c>
      <c r="DE1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1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10" s="25"/>
      <c r="DH10" s="22" t="e">
        <f>VLOOKUP(IF(ISERR(SEARCH("/",#REF!)),#REF!,LEFT(#REF!,SEARCH("/",#REF!)-1)),Dados!$E$2:$G$240,3,0)</f>
        <v>#REF!</v>
      </c>
      <c r="DI1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1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10" s="25"/>
      <c r="DL10" s="22" t="e">
        <f>VLOOKUP(IF(ISERR(SEARCH("/",#REF!)),#REF!,LEFT(#REF!,SEARCH("/",#REF!)-1)),Dados!$E$2:$G$240,3,0)</f>
        <v>#REF!</v>
      </c>
      <c r="DM1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1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11" spans="1:118" ht="13.5" customHeight="1" x14ac:dyDescent="0.2">
      <c r="A11" s="20"/>
      <c r="B11" s="88" t="s">
        <v>51</v>
      </c>
      <c r="C11" s="90"/>
      <c r="D11" s="58"/>
      <c r="E11" s="58"/>
      <c r="F11" s="58"/>
      <c r="G11" s="58"/>
      <c r="H11" s="58"/>
      <c r="I11" s="58"/>
      <c r="J11" s="58"/>
      <c r="K11" s="58"/>
      <c r="L11" s="58"/>
      <c r="M11" s="23"/>
      <c r="N11" s="88" t="s">
        <v>51</v>
      </c>
      <c r="O11" s="89"/>
      <c r="P11" s="52"/>
      <c r="Q11" s="52"/>
      <c r="R11" s="52"/>
      <c r="S11" s="52"/>
      <c r="T11" s="52"/>
      <c r="U11" s="52"/>
      <c r="V11" s="50"/>
      <c r="W11" s="77"/>
      <c r="X11" s="78"/>
      <c r="Y11" s="24"/>
      <c r="Z11" s="24"/>
      <c r="AA11" s="24"/>
      <c r="AB11" s="27" t="e">
        <f>IF(Dados!#REF!="","",Dados!#REF!)</f>
        <v>#REF!</v>
      </c>
      <c r="AC11" s="25"/>
      <c r="AD11" s="25"/>
      <c r="AE11" s="25"/>
      <c r="AF11" s="25"/>
      <c r="AG11" s="25"/>
      <c r="AH11" s="22" t="e">
        <f>VLOOKUP(IF(ISERR(SEARCH("/",D11)),D11,LEFT(D11,SEARCH("/",D11)-1)),Dados!$E$2:$G$240,3,0)</f>
        <v>#N/A</v>
      </c>
      <c r="AI11" s="22" t="e">
        <f>VLOOKUP(IF(ISERR(SEARCH("/",D11)),D11,RIGHT(D11,LEN(D11)-SEARCH("/",D11))),Dados!$E$2:$G$240,3,0)</f>
        <v>#N/A</v>
      </c>
      <c r="AJ11" s="25"/>
      <c r="AK11" s="22" t="e">
        <f>VLOOKUP(IF(ISERR(SEARCH("/",E11)),E11,LEFT(E11,SEARCH("/",E11)-1)),Dados!$E$2:$G$240,3,0)</f>
        <v>#N/A</v>
      </c>
      <c r="AL11" s="22" t="e">
        <f>VLOOKUP(IF(ISERR(SEARCH("/",E11)),E11,RIGHT(E11,LEN(E11)-SEARCH("/",E11))),Dados!$E$2:$G$240,3,0)</f>
        <v>#N/A</v>
      </c>
      <c r="AM11" s="25"/>
      <c r="AN11" s="22" t="e">
        <f>VLOOKUP(IF(ISERR(SEARCH("/",F11)),F11,LEFT(F11,SEARCH("/",F11)-1)),Dados!$E$2:$G$240,3,0)</f>
        <v>#N/A</v>
      </c>
      <c r="AO11" s="22" t="e">
        <f>VLOOKUP(IF(ISERR(SEARCH("/",F11)),F11,RIGHT(F11,LEN(F11)-SEARCH("/",F11))),Dados!$E$2:$G$240,3,0)</f>
        <v>#N/A</v>
      </c>
      <c r="AP11" s="25"/>
      <c r="AQ11" s="22" t="e">
        <f>VLOOKUP(IF(ISERR(SEARCH("/",G11)),G11,LEFT(G11,SEARCH("/",G11)-1)),Dados!$E$2:$G$240,3,0)</f>
        <v>#N/A</v>
      </c>
      <c r="AR11" s="22" t="e">
        <f>VLOOKUP(IF(ISERR(SEARCH("/",G11)),G11,RIGHT(G11,LEN(G11)-SEARCH("/",G11))),Dados!$E$2:$G$240,3,0)</f>
        <v>#N/A</v>
      </c>
      <c r="AS11" s="25"/>
      <c r="AT11" s="22" t="e">
        <f>VLOOKUP(IF(ISERR(SEARCH("/",H11)),H11,LEFT(H11,SEARCH("/",H11)-1)),Dados!$E$2:$G$240,3,0)</f>
        <v>#N/A</v>
      </c>
      <c r="AU11" s="22" t="e">
        <f>VLOOKUP(IF(ISERR(SEARCH("/",H11)),H11,RIGHT(H11,LEN(H11)-SEARCH("/",H11))),Dados!$E$2:$G$240,3,0)</f>
        <v>#N/A</v>
      </c>
      <c r="AV11" s="25"/>
      <c r="AW11" s="22" t="e">
        <f>VLOOKUP(IF(ISERR(SEARCH("/",I11)),I11,LEFT(I11,SEARCH("/",I11)-1)),Dados!$E$2:$G$240,3,0)</f>
        <v>#N/A</v>
      </c>
      <c r="AX11" s="22" t="e">
        <f>VLOOKUP(IF(ISERR(SEARCH("/",I11)),I11,RIGHT(I11,LEN(I11)-SEARCH("/",I11))),Dados!$E$2:$G$240,3,0)</f>
        <v>#N/A</v>
      </c>
      <c r="AY11" s="25"/>
      <c r="AZ11" s="22" t="e">
        <f>VLOOKUP(IF(ISERR(SEARCH("/",J11)),J11,LEFT(J11,SEARCH("/",J11)-1)),Dados!$E$2:$G$240,3,0)</f>
        <v>#N/A</v>
      </c>
      <c r="BA11" s="22" t="e">
        <f>VLOOKUP(IF(ISERR(SEARCH("/",J11)),J11,RIGHT(J11,LEN(J11)-SEARCH("/",J11))),Dados!$E$2:$G$240,3,0)</f>
        <v>#N/A</v>
      </c>
      <c r="BB11" s="25"/>
      <c r="BC11" s="22" t="e">
        <f>VLOOKUP(IF(ISERR(SEARCH("/",K11)),K11,LEFT(K11,SEARCH("/",K11)-1)),Dados!$E$2:$G$240,3,0)</f>
        <v>#N/A</v>
      </c>
      <c r="BD11" s="22" t="e">
        <f>VLOOKUP(IF(ISERR(SEARCH("/",K11)),K11,RIGHT(K11,LEN(K11)-SEARCH("/",K11))),Dados!$E$2:$G$240,3,0)</f>
        <v>#N/A</v>
      </c>
      <c r="BE11" s="25"/>
      <c r="BF11" s="22" t="e">
        <f>VLOOKUP(IF(ISERR(SEARCH("/",L11)),L11,LEFT(L11,SEARCH("/",L11)-1)),Dados!$E$2:$G$240,3,0)</f>
        <v>#N/A</v>
      </c>
      <c r="BG11" s="22" t="e">
        <f>VLOOKUP(IF(ISERR(SEARCH("/",L11)),L11,RIGHT(L11,LEN(L11)-SEARCH("/",L11))),Dados!$E$2:$G$240,3,0)</f>
        <v>#N/A</v>
      </c>
      <c r="BH11" s="25"/>
      <c r="BI11" s="22" t="e">
        <f>VLOOKUP(IF(ISERR(SEARCH("/",#REF!)),#REF!,LEFT(#REF!,SEARCH("/",#REF!)-1)),Dados!$E$2:$G$240,3,0)</f>
        <v>#REF!</v>
      </c>
      <c r="BJ1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1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11" s="25"/>
      <c r="BM11" s="22" t="e">
        <f>VLOOKUP(IF(ISERR(SEARCH("/",#REF!)),#REF!,LEFT(#REF!,SEARCH("/",#REF!)-1)),Dados!$E$2:$G$240,3,0)</f>
        <v>#REF!</v>
      </c>
      <c r="BN1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1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11" s="25"/>
      <c r="BQ11" s="22" t="e">
        <f>VLOOKUP(IF(ISERR(SEARCH("/",#REF!)),#REF!,LEFT(#REF!,SEARCH("/",#REF!)-1)),Dados!$E$2:$G$240,3,0)</f>
        <v>#REF!</v>
      </c>
      <c r="BR1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1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11" s="25"/>
      <c r="BU11" s="22" t="e">
        <f>VLOOKUP(IF(ISERR(SEARCH("/",#REF!)),#REF!,LEFT(#REF!,SEARCH("/",#REF!)-1)),Dados!$E$2:$G$240,3,0)</f>
        <v>#REF!</v>
      </c>
      <c r="BV1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1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11" s="26"/>
      <c r="BY11" s="22" t="e">
        <f>VLOOKUP(IF(ISERR(SEARCH("/",P11)),P11,LEFT(P11,SEARCH("/",P11)-1)),Dados!$E$2:$G$240,3,0)</f>
        <v>#N/A</v>
      </c>
      <c r="BZ11" s="22" t="e">
        <f>VLOOKUP(IF(ISERR(SEARCH("/",P11)),P11,RIGHT(P11,LEN(P11)-SEARCH("/",P11))),Dados!$E$2:$G$240,3,0)</f>
        <v>#N/A</v>
      </c>
      <c r="CA11" s="25"/>
      <c r="CB11" s="22" t="e">
        <f>VLOOKUP(IF(ISERR(SEARCH("/",Q11)),Q11,LEFT(Q11,SEARCH("/",Q11)-1)),Dados!$E$2:$G$240,3,0)</f>
        <v>#N/A</v>
      </c>
      <c r="CC11" s="22" t="e">
        <f>VLOOKUP(IF(ISERR(SEARCH("/",Q11)),Q11,RIGHT(Q11,LEN(Q11)-SEARCH("/",Q11))),Dados!$E$2:$G$240,3,0)</f>
        <v>#N/A</v>
      </c>
      <c r="CD11" s="25"/>
      <c r="CE11" s="22" t="e">
        <f>VLOOKUP(IF(ISERR(SEARCH("/",R11)),R11,LEFT(R11,SEARCH("/",R11)-1)),Dados!$E$2:$G$240,3,0)</f>
        <v>#N/A</v>
      </c>
      <c r="CF11" s="22" t="e">
        <f>VLOOKUP(IF(ISERR(SEARCH("/",R11)),R11,RIGHT(R11,LEN(R11)-SEARCH("/",R11))),Dados!$E$2:$G$240,3,0)</f>
        <v>#N/A</v>
      </c>
      <c r="CG11" s="25"/>
      <c r="CH11" s="22" t="e">
        <f>VLOOKUP(IF(ISERR(SEARCH("/",S11)),S11,LEFT(S11,SEARCH("/",S11)-1)),Dados!$E$2:$G$240,3,0)</f>
        <v>#N/A</v>
      </c>
      <c r="CI11" s="22" t="e">
        <f>VLOOKUP(IF(ISERR(SEARCH("/",S11)),S11,RIGHT(S11,LEN(S11)-SEARCH("/",S11))),Dados!$E$2:$G$240,3,0)</f>
        <v>#N/A</v>
      </c>
      <c r="CJ11" s="25"/>
      <c r="CK11" s="22" t="e">
        <f>VLOOKUP(IF(ISERR(SEARCH("/",T11)),T11,LEFT(T11,SEARCH("/",T11)-1)),Dados!$E$2:$G$240,3,0)</f>
        <v>#N/A</v>
      </c>
      <c r="CL11" s="22" t="e">
        <f>VLOOKUP(IF(ISERR(SEARCH("/",T11)),T11,RIGHT(T11,LEN(T11)-SEARCH("/",T11))),Dados!$E$2:$G$240,3,0)</f>
        <v>#N/A</v>
      </c>
      <c r="CM11" s="25"/>
      <c r="CN11" s="22" t="e">
        <f>VLOOKUP(IF(ISERR(SEARCH("/",U11)),U11,LEFT(U11,SEARCH("/",U11)-1)),Dados!$E$2:$G$240,3,0)</f>
        <v>#N/A</v>
      </c>
      <c r="CO11" s="22" t="e">
        <f>VLOOKUP(IF(ISERR(SEARCH("/",U11)),U11,RIGHT(U11,LEN(U11)-SEARCH("/",U11))),Dados!$E$2:$G$240,3,0)</f>
        <v>#N/A</v>
      </c>
      <c r="CP11" s="25"/>
      <c r="CQ11" s="22" t="e">
        <f>VLOOKUP(IF(ISERR(SEARCH("/",V11)),V11,LEFT(V11,SEARCH("/",V11)-1)),Dados!$E$2:$G$240,3,0)</f>
        <v>#N/A</v>
      </c>
      <c r="CR11" s="22" t="e">
        <f>VLOOKUP(IF(ISERR(SEARCH("/",V11)),V11,RIGHT(V11,LEN(V11)-SEARCH("/",V11))),Dados!$E$2:$G$240,3,0)</f>
        <v>#N/A</v>
      </c>
      <c r="CS11" s="25"/>
      <c r="CT11" s="22" t="e">
        <f>VLOOKUP(IF(ISERR(SEARCH("/",W11)),W11,LEFT(W11,SEARCH("/",W11)-1)),Dados!$E$2:$G$240,3,0)</f>
        <v>#N/A</v>
      </c>
      <c r="CU11" s="22" t="e">
        <f>VLOOKUP(IF(ISERR(SEARCH("/",W11)),W11,RIGHT(W11,LEN(W11)-SEARCH("/",W11))),Dados!$E$2:$G$240,3,0)</f>
        <v>#N/A</v>
      </c>
      <c r="CV11" s="25"/>
      <c r="CW11" s="22" t="e">
        <f>VLOOKUP(IF(ISERR(SEARCH("/",#REF!)),#REF!,LEFT(#REF!,SEARCH("/",#REF!)-1)),Dados!$E$2:$G$240,3,0)</f>
        <v>#REF!</v>
      </c>
      <c r="CX11" s="22" t="e">
        <f>VLOOKUP(IF(ISERR(SEARCH("/",#REF!)),#REF!,RIGHT(#REF!,LEN(#REF!)-SEARCH("/",#REF!))),Dados!$E$2:$G$240,3,0)</f>
        <v>#REF!</v>
      </c>
      <c r="CY11" s="25"/>
      <c r="CZ11" s="22" t="e">
        <f>VLOOKUP(IF(ISERR(SEARCH("/",#REF!)),#REF!,LEFT(#REF!,SEARCH("/",#REF!)-1)),Dados!$E$2:$G$240,3,0)</f>
        <v>#REF!</v>
      </c>
      <c r="DA1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1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11" s="25"/>
      <c r="DD11" s="22" t="e">
        <f>VLOOKUP(IF(ISERR(SEARCH("/",#REF!)),#REF!,LEFT(#REF!,SEARCH("/",#REF!)-1)),Dados!$E$2:$G$240,3,0)</f>
        <v>#REF!</v>
      </c>
      <c r="DE1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1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11" s="25"/>
      <c r="DH11" s="22" t="e">
        <f>VLOOKUP(IF(ISERR(SEARCH("/",#REF!)),#REF!,LEFT(#REF!,SEARCH("/",#REF!)-1)),Dados!$E$2:$G$240,3,0)</f>
        <v>#REF!</v>
      </c>
      <c r="DI1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1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11" s="25"/>
      <c r="DL11" s="22" t="e">
        <f>VLOOKUP(IF(ISERR(SEARCH("/",#REF!)),#REF!,LEFT(#REF!,SEARCH("/",#REF!)-1)),Dados!$E$2:$G$240,3,0)</f>
        <v>#REF!</v>
      </c>
      <c r="DM1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1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12" spans="1:118" ht="13.5" customHeight="1" x14ac:dyDescent="0.2">
      <c r="A12" s="20"/>
      <c r="B12" s="21" t="s">
        <v>52</v>
      </c>
      <c r="C12" s="70" t="s">
        <v>53</v>
      </c>
      <c r="D12" s="58"/>
      <c r="E12" s="58"/>
      <c r="F12" s="58"/>
      <c r="G12" s="58"/>
      <c r="H12" s="58"/>
      <c r="I12" s="58"/>
      <c r="J12" s="58"/>
      <c r="K12" s="58"/>
      <c r="L12" s="58"/>
      <c r="M12" s="23"/>
      <c r="N12" s="21" t="s">
        <v>52</v>
      </c>
      <c r="O12" s="21" t="s">
        <v>63</v>
      </c>
      <c r="P12" s="50"/>
      <c r="Q12" s="50" t="s">
        <v>26</v>
      </c>
      <c r="R12" s="50" t="s">
        <v>26</v>
      </c>
      <c r="S12" s="50"/>
      <c r="T12" s="50"/>
      <c r="U12" s="50" t="s">
        <v>26</v>
      </c>
      <c r="V12" s="50"/>
      <c r="W12" s="77" t="s">
        <v>26</v>
      </c>
      <c r="X12" s="78"/>
      <c r="Y12" s="24"/>
      <c r="Z12" s="24"/>
      <c r="AA12" s="24"/>
      <c r="AB12" s="27" t="str">
        <f>IF(Dados!A4="","",Dados!A4)</f>
        <v>Aline de Oliveira</v>
      </c>
      <c r="AC12" s="25"/>
      <c r="AD12" s="25"/>
      <c r="AE12" s="25"/>
      <c r="AF12" s="25"/>
      <c r="AG12" s="25"/>
      <c r="AH12" s="22" t="e">
        <f>VLOOKUP(IF(ISERR(SEARCH("/",D12)),D12,LEFT(D12,SEARCH("/",D12)-1)),Dados!$E$2:$G$240,3,0)</f>
        <v>#N/A</v>
      </c>
      <c r="AI12" s="22" t="e">
        <f>VLOOKUP(IF(ISERR(SEARCH("/",D12)),D12,RIGHT(D12,LEN(D12)-SEARCH("/",D12))),Dados!$E$2:$G$240,3,0)</f>
        <v>#N/A</v>
      </c>
      <c r="AJ12" s="25"/>
      <c r="AK12" s="22" t="e">
        <f>VLOOKUP(IF(ISERR(SEARCH("/",E12)),E12,LEFT(E12,SEARCH("/",E12)-1)),Dados!$E$2:$G$240,3,0)</f>
        <v>#N/A</v>
      </c>
      <c r="AL12" s="22" t="e">
        <f>VLOOKUP(IF(ISERR(SEARCH("/",E12)),E12,RIGHT(E12,LEN(E12)-SEARCH("/",E12))),Dados!$E$2:$G$240,3,0)</f>
        <v>#N/A</v>
      </c>
      <c r="AM12" s="25"/>
      <c r="AN12" s="22" t="e">
        <f>VLOOKUP(IF(ISERR(SEARCH("/",F12)),F12,LEFT(F12,SEARCH("/",F12)-1)),Dados!$E$2:$G$240,3,0)</f>
        <v>#N/A</v>
      </c>
      <c r="AO12" s="22" t="e">
        <f>VLOOKUP(IF(ISERR(SEARCH("/",F12)),F12,RIGHT(F12,LEN(F12)-SEARCH("/",F12))),Dados!$E$2:$G$240,3,0)</f>
        <v>#N/A</v>
      </c>
      <c r="AP12" s="25"/>
      <c r="AQ12" s="22" t="e">
        <f>VLOOKUP(IF(ISERR(SEARCH("/",G12)),G12,LEFT(G12,SEARCH("/",G12)-1)),Dados!$E$2:$G$240,3,0)</f>
        <v>#N/A</v>
      </c>
      <c r="AR12" s="22" t="e">
        <f>VLOOKUP(IF(ISERR(SEARCH("/",G12)),G12,RIGHT(G12,LEN(G12)-SEARCH("/",G12))),Dados!$E$2:$G$240,3,0)</f>
        <v>#N/A</v>
      </c>
      <c r="AS12" s="25"/>
      <c r="AT12" s="22" t="e">
        <f>VLOOKUP(IF(ISERR(SEARCH("/",H12)),H12,LEFT(H12,SEARCH("/",H12)-1)),Dados!$E$2:$G$240,3,0)</f>
        <v>#N/A</v>
      </c>
      <c r="AU12" s="22" t="e">
        <f>VLOOKUP(IF(ISERR(SEARCH("/",H12)),H12,RIGHT(H12,LEN(H12)-SEARCH("/",H12))),Dados!$E$2:$G$240,3,0)</f>
        <v>#N/A</v>
      </c>
      <c r="AV12" s="25"/>
      <c r="AW12" s="22" t="e">
        <f>VLOOKUP(IF(ISERR(SEARCH("/",I12)),I12,LEFT(I12,SEARCH("/",I12)-1)),Dados!$E$2:$G$240,3,0)</f>
        <v>#N/A</v>
      </c>
      <c r="AX12" s="22" t="e">
        <f>VLOOKUP(IF(ISERR(SEARCH("/",I12)),I12,RIGHT(I12,LEN(I12)-SEARCH("/",I12))),Dados!$E$2:$G$240,3,0)</f>
        <v>#N/A</v>
      </c>
      <c r="AY12" s="25"/>
      <c r="AZ12" s="22" t="e">
        <f>VLOOKUP(IF(ISERR(SEARCH("/",J12)),J12,LEFT(J12,SEARCH("/",J12)-1)),Dados!$E$2:$G$240,3,0)</f>
        <v>#N/A</v>
      </c>
      <c r="BA12" s="22" t="e">
        <f>VLOOKUP(IF(ISERR(SEARCH("/",J12)),J12,RIGHT(J12,LEN(J12)-SEARCH("/",J12))),Dados!$E$2:$G$240,3,0)</f>
        <v>#N/A</v>
      </c>
      <c r="BB12" s="25"/>
      <c r="BC12" s="22" t="e">
        <f>VLOOKUP(IF(ISERR(SEARCH("/",K12)),K12,LEFT(K12,SEARCH("/",K12)-1)),Dados!$E$2:$G$240,3,0)</f>
        <v>#N/A</v>
      </c>
      <c r="BD12" s="22" t="e">
        <f>VLOOKUP(IF(ISERR(SEARCH("/",K12)),K12,RIGHT(K12,LEN(K12)-SEARCH("/",K12))),Dados!$E$2:$G$240,3,0)</f>
        <v>#N/A</v>
      </c>
      <c r="BE12" s="25"/>
      <c r="BF12" s="22" t="e">
        <f>VLOOKUP(IF(ISERR(SEARCH("/",L12)),L12,LEFT(L12,SEARCH("/",L12)-1)),Dados!$E$2:$G$240,3,0)</f>
        <v>#N/A</v>
      </c>
      <c r="BG12" s="22" t="e">
        <f>VLOOKUP(IF(ISERR(SEARCH("/",L12)),L12,RIGHT(L12,LEN(L12)-SEARCH("/",L12))),Dados!$E$2:$G$240,3,0)</f>
        <v>#N/A</v>
      </c>
      <c r="BH12" s="25"/>
      <c r="BI12" s="22" t="e">
        <f>VLOOKUP(IF(ISERR(SEARCH("/",#REF!)),#REF!,LEFT(#REF!,SEARCH("/",#REF!)-1)),Dados!$E$2:$G$240,3,0)</f>
        <v>#REF!</v>
      </c>
      <c r="BJ1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1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12" s="25"/>
      <c r="BM12" s="22" t="e">
        <f>VLOOKUP(IF(ISERR(SEARCH("/",#REF!)),#REF!,LEFT(#REF!,SEARCH("/",#REF!)-1)),Dados!$E$2:$G$240,3,0)</f>
        <v>#REF!</v>
      </c>
      <c r="BN1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1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12" s="25"/>
      <c r="BQ12" s="22" t="e">
        <f>VLOOKUP(IF(ISERR(SEARCH("/",#REF!)),#REF!,LEFT(#REF!,SEARCH("/",#REF!)-1)),Dados!$E$2:$G$240,3,0)</f>
        <v>#REF!</v>
      </c>
      <c r="BR1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1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12" s="25"/>
      <c r="BU12" s="22" t="e">
        <f>VLOOKUP(IF(ISERR(SEARCH("/",#REF!)),#REF!,LEFT(#REF!,SEARCH("/",#REF!)-1)),Dados!$E$2:$G$240,3,0)</f>
        <v>#REF!</v>
      </c>
      <c r="BV1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1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12" s="26"/>
      <c r="BY12" s="22" t="e">
        <f>VLOOKUP(IF(ISERR(SEARCH("/",P12)),P12,LEFT(P12,SEARCH("/",P12)-1)),Dados!$E$2:$G$240,3,0)</f>
        <v>#N/A</v>
      </c>
      <c r="BZ12" s="22" t="e">
        <f>VLOOKUP(IF(ISERR(SEARCH("/",P12)),P12,RIGHT(P12,LEN(P12)-SEARCH("/",P12))),Dados!$E$2:$G$240,3,0)</f>
        <v>#N/A</v>
      </c>
      <c r="CA12" s="25"/>
      <c r="CB12" s="22" t="e">
        <f>VLOOKUP(IF(ISERR(SEARCH("/",Q12)),Q12,LEFT(Q12,SEARCH("/",Q12)-1)),Dados!$E$2:$G$240,3,0)</f>
        <v>#N/A</v>
      </c>
      <c r="CC12" s="22" t="e">
        <f>VLOOKUP(IF(ISERR(SEARCH("/",Q12)),Q12,RIGHT(Q12,LEN(Q12)-SEARCH("/",Q12))),Dados!$E$2:$G$240,3,0)</f>
        <v>#N/A</v>
      </c>
      <c r="CD12" s="25"/>
      <c r="CE12" s="22" t="e">
        <f>VLOOKUP(IF(ISERR(SEARCH("/",R12)),R12,LEFT(R12,SEARCH("/",R12)-1)),Dados!$E$2:$G$240,3,0)</f>
        <v>#N/A</v>
      </c>
      <c r="CF12" s="22" t="e">
        <f>VLOOKUP(IF(ISERR(SEARCH("/",R12)),R12,RIGHT(R12,LEN(R12)-SEARCH("/",R12))),Dados!$E$2:$G$240,3,0)</f>
        <v>#N/A</v>
      </c>
      <c r="CG12" s="25"/>
      <c r="CH12" s="22" t="e">
        <f>VLOOKUP(IF(ISERR(SEARCH("/",S12)),S12,LEFT(S12,SEARCH("/",S12)-1)),Dados!$E$2:$G$240,3,0)</f>
        <v>#N/A</v>
      </c>
      <c r="CI12" s="22" t="e">
        <f>VLOOKUP(IF(ISERR(SEARCH("/",S12)),S12,RIGHT(S12,LEN(S12)-SEARCH("/",S12))),Dados!$E$2:$G$240,3,0)</f>
        <v>#N/A</v>
      </c>
      <c r="CJ12" s="25"/>
      <c r="CK12" s="22" t="e">
        <f>VLOOKUP(IF(ISERR(SEARCH("/",T12)),T12,LEFT(T12,SEARCH("/",T12)-1)),Dados!$E$2:$G$240,3,0)</f>
        <v>#N/A</v>
      </c>
      <c r="CL12" s="22" t="e">
        <f>VLOOKUP(IF(ISERR(SEARCH("/",T12)),T12,RIGHT(T12,LEN(T12)-SEARCH("/",T12))),Dados!$E$2:$G$240,3,0)</f>
        <v>#N/A</v>
      </c>
      <c r="CM12" s="25"/>
      <c r="CN12" s="22" t="e">
        <f>VLOOKUP(IF(ISERR(SEARCH("/",U12)),U12,LEFT(U12,SEARCH("/",U12)-1)),Dados!$E$2:$G$240,3,0)</f>
        <v>#N/A</v>
      </c>
      <c r="CO12" s="22" t="e">
        <f>VLOOKUP(IF(ISERR(SEARCH("/",U12)),U12,RIGHT(U12,LEN(U12)-SEARCH("/",U12))),Dados!$E$2:$G$240,3,0)</f>
        <v>#N/A</v>
      </c>
      <c r="CP12" s="25"/>
      <c r="CQ12" s="22" t="e">
        <f>VLOOKUP(IF(ISERR(SEARCH("/",V12)),V12,LEFT(V12,SEARCH("/",V12)-1)),Dados!$E$2:$G$240,3,0)</f>
        <v>#N/A</v>
      </c>
      <c r="CR12" s="22" t="e">
        <f>VLOOKUP(IF(ISERR(SEARCH("/",V12)),V12,RIGHT(V12,LEN(V12)-SEARCH("/",V12))),Dados!$E$2:$G$240,3,0)</f>
        <v>#N/A</v>
      </c>
      <c r="CS12" s="25"/>
      <c r="CT12" s="22" t="e">
        <f>VLOOKUP(IF(ISERR(SEARCH("/",W12)),W12,LEFT(W12,SEARCH("/",W12)-1)),Dados!$E$2:$G$240,3,0)</f>
        <v>#N/A</v>
      </c>
      <c r="CU12" s="22" t="e">
        <f>VLOOKUP(IF(ISERR(SEARCH("/",W12)),W12,RIGHT(W12,LEN(W12)-SEARCH("/",W12))),Dados!$E$2:$G$240,3,0)</f>
        <v>#N/A</v>
      </c>
      <c r="CV12" s="25"/>
      <c r="CW12" s="22" t="e">
        <f>VLOOKUP(IF(ISERR(SEARCH("/",#REF!)),#REF!,LEFT(#REF!,SEARCH("/",#REF!)-1)),Dados!$E$2:$G$240,3,0)</f>
        <v>#REF!</v>
      </c>
      <c r="CX12" s="22" t="e">
        <f>VLOOKUP(IF(ISERR(SEARCH("/",#REF!)),#REF!,RIGHT(#REF!,LEN(#REF!)-SEARCH("/",#REF!))),Dados!$E$2:$G$240,3,0)</f>
        <v>#REF!</v>
      </c>
      <c r="CY12" s="25"/>
      <c r="CZ12" s="22" t="e">
        <f>VLOOKUP(IF(ISERR(SEARCH("/",#REF!)),#REF!,LEFT(#REF!,SEARCH("/",#REF!)-1)),Dados!$E$2:$G$240,3,0)</f>
        <v>#REF!</v>
      </c>
      <c r="DA1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1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12" s="25"/>
      <c r="DD12" s="22" t="e">
        <f>VLOOKUP(IF(ISERR(SEARCH("/",#REF!)),#REF!,LEFT(#REF!,SEARCH("/",#REF!)-1)),Dados!$E$2:$G$240,3,0)</f>
        <v>#REF!</v>
      </c>
      <c r="DE1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1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12" s="25"/>
      <c r="DH12" s="22" t="e">
        <f>VLOOKUP(IF(ISERR(SEARCH("/",#REF!)),#REF!,LEFT(#REF!,SEARCH("/",#REF!)-1)),Dados!$E$2:$G$240,3,0)</f>
        <v>#REF!</v>
      </c>
      <c r="DI1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1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12" s="25"/>
      <c r="DL12" s="22" t="e">
        <f>VLOOKUP(IF(ISERR(SEARCH("/",#REF!)),#REF!,LEFT(#REF!,SEARCH("/",#REF!)-1)),Dados!$E$2:$G$240,3,0)</f>
        <v>#REF!</v>
      </c>
      <c r="DM1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1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13" spans="1:118" ht="13.5" customHeight="1" x14ac:dyDescent="0.2">
      <c r="A13" s="20"/>
      <c r="B13" s="21" t="s">
        <v>65</v>
      </c>
      <c r="C13" s="70" t="s">
        <v>66</v>
      </c>
      <c r="D13" s="58"/>
      <c r="E13" s="58"/>
      <c r="F13" s="58"/>
      <c r="G13" s="58"/>
      <c r="H13" s="58"/>
      <c r="I13" s="58"/>
      <c r="J13" s="58"/>
      <c r="K13" s="58"/>
      <c r="L13" s="58"/>
      <c r="M13" s="23"/>
      <c r="N13" s="21" t="s">
        <v>65</v>
      </c>
      <c r="O13" s="21" t="s">
        <v>67</v>
      </c>
      <c r="P13" s="50"/>
      <c r="Q13" s="50" t="s">
        <v>26</v>
      </c>
      <c r="R13" s="50" t="s">
        <v>26</v>
      </c>
      <c r="S13" s="50"/>
      <c r="T13" s="50" t="s">
        <v>26</v>
      </c>
      <c r="U13" s="50" t="s">
        <v>26</v>
      </c>
      <c r="V13" s="50" t="s">
        <v>26</v>
      </c>
      <c r="W13" s="77" t="s">
        <v>26</v>
      </c>
      <c r="X13" s="78"/>
      <c r="Y13" s="24"/>
      <c r="Z13" s="24"/>
      <c r="AA13" s="20"/>
      <c r="AB13" s="27" t="str">
        <f>IF(Dados!A5="","",Dados!A5)</f>
        <v>Alisson</v>
      </c>
      <c r="AC13" s="25"/>
      <c r="AD13" s="25"/>
      <c r="AE13" s="25"/>
      <c r="AF13" s="25"/>
      <c r="AG13" s="25"/>
      <c r="AH13" s="22" t="e">
        <f>VLOOKUP(IF(ISERR(SEARCH("/",D13)),D13,LEFT(D13,SEARCH("/",D13)-1)),Dados!$E$2:$G$240,3,0)</f>
        <v>#N/A</v>
      </c>
      <c r="AI13" s="22" t="e">
        <f>VLOOKUP(IF(ISERR(SEARCH("/",D13)),D13,RIGHT(D13,LEN(D13)-SEARCH("/",D13))),Dados!$E$2:$G$240,3,0)</f>
        <v>#N/A</v>
      </c>
      <c r="AJ13" s="25"/>
      <c r="AK13" s="22" t="e">
        <f>VLOOKUP(IF(ISERR(SEARCH("/",E13)),E13,LEFT(E13,SEARCH("/",E13)-1)),Dados!$E$2:$G$240,3,0)</f>
        <v>#N/A</v>
      </c>
      <c r="AL13" s="22" t="e">
        <f>VLOOKUP(IF(ISERR(SEARCH("/",E13)),E13,RIGHT(E13,LEN(E13)-SEARCH("/",E13))),Dados!$E$2:$G$240,3,0)</f>
        <v>#N/A</v>
      </c>
      <c r="AM13" s="25"/>
      <c r="AN13" s="22" t="e">
        <f>VLOOKUP(IF(ISERR(SEARCH("/",F13)),F13,LEFT(F13,SEARCH("/",F13)-1)),Dados!$E$2:$G$240,3,0)</f>
        <v>#N/A</v>
      </c>
      <c r="AO13" s="22" t="e">
        <f>VLOOKUP(IF(ISERR(SEARCH("/",F13)),F13,RIGHT(F13,LEN(F13)-SEARCH("/",F13))),Dados!$E$2:$G$240,3,0)</f>
        <v>#N/A</v>
      </c>
      <c r="AP13" s="25"/>
      <c r="AQ13" s="22" t="e">
        <f>VLOOKUP(IF(ISERR(SEARCH("/",G13)),G13,LEFT(G13,SEARCH("/",G13)-1)),Dados!$E$2:$G$240,3,0)</f>
        <v>#N/A</v>
      </c>
      <c r="AR13" s="22" t="e">
        <f>VLOOKUP(IF(ISERR(SEARCH("/",G13)),G13,RIGHT(G13,LEN(G13)-SEARCH("/",G13))),Dados!$E$2:$G$240,3,0)</f>
        <v>#N/A</v>
      </c>
      <c r="AS13" s="25"/>
      <c r="AT13" s="22" t="e">
        <f>VLOOKUP(IF(ISERR(SEARCH("/",H13)),H13,LEFT(H13,SEARCH("/",H13)-1)),Dados!$E$2:$G$240,3,0)</f>
        <v>#N/A</v>
      </c>
      <c r="AU13" s="22" t="e">
        <f>VLOOKUP(IF(ISERR(SEARCH("/",H13)),H13,RIGHT(H13,LEN(H13)-SEARCH("/",H13))),Dados!$E$2:$G$240,3,0)</f>
        <v>#N/A</v>
      </c>
      <c r="AV13" s="25"/>
      <c r="AW13" s="22" t="e">
        <f>VLOOKUP(IF(ISERR(SEARCH("/",I13)),I13,LEFT(I13,SEARCH("/",I13)-1)),Dados!$E$2:$G$240,3,0)</f>
        <v>#N/A</v>
      </c>
      <c r="AX13" s="22" t="e">
        <f>VLOOKUP(IF(ISERR(SEARCH("/",I13)),I13,RIGHT(I13,LEN(I13)-SEARCH("/",I13))),Dados!$E$2:$G$240,3,0)</f>
        <v>#N/A</v>
      </c>
      <c r="AY13" s="25"/>
      <c r="AZ13" s="22" t="e">
        <f>VLOOKUP(IF(ISERR(SEARCH("/",J13)),J13,LEFT(J13,SEARCH("/",J13)-1)),Dados!$E$2:$G$240,3,0)</f>
        <v>#N/A</v>
      </c>
      <c r="BA13" s="22" t="e">
        <f>VLOOKUP(IF(ISERR(SEARCH("/",J13)),J13,RIGHT(J13,LEN(J13)-SEARCH("/",J13))),Dados!$E$2:$G$240,3,0)</f>
        <v>#N/A</v>
      </c>
      <c r="BB13" s="25"/>
      <c r="BC13" s="22" t="e">
        <f>VLOOKUP(IF(ISERR(SEARCH("/",K13)),K13,LEFT(K13,SEARCH("/",K13)-1)),Dados!$E$2:$G$240,3,0)</f>
        <v>#N/A</v>
      </c>
      <c r="BD13" s="22" t="e">
        <f>VLOOKUP(IF(ISERR(SEARCH("/",K13)),K13,RIGHT(K13,LEN(K13)-SEARCH("/",K13))),Dados!$E$2:$G$240,3,0)</f>
        <v>#N/A</v>
      </c>
      <c r="BE13" s="25"/>
      <c r="BF13" s="22" t="e">
        <f>VLOOKUP(IF(ISERR(SEARCH("/",L13)),L13,LEFT(L13,SEARCH("/",L13)-1)),Dados!$E$2:$G$240,3,0)</f>
        <v>#N/A</v>
      </c>
      <c r="BG13" s="22" t="e">
        <f>VLOOKUP(IF(ISERR(SEARCH("/",L13)),L13,RIGHT(L13,LEN(L13)-SEARCH("/",L13))),Dados!$E$2:$G$240,3,0)</f>
        <v>#N/A</v>
      </c>
      <c r="BH13" s="25"/>
      <c r="BI13" s="22" t="e">
        <f>VLOOKUP(IF(ISERR(SEARCH("/",#REF!)),#REF!,LEFT(#REF!,SEARCH("/",#REF!)-1)),Dados!$E$2:$G$240,3,0)</f>
        <v>#REF!</v>
      </c>
      <c r="BJ1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1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13" s="25"/>
      <c r="BM13" s="22" t="e">
        <f>VLOOKUP(IF(ISERR(SEARCH("/",#REF!)),#REF!,LEFT(#REF!,SEARCH("/",#REF!)-1)),Dados!$E$2:$G$240,3,0)</f>
        <v>#REF!</v>
      </c>
      <c r="BN1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1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13" s="25"/>
      <c r="BQ13" s="22" t="e">
        <f>VLOOKUP(IF(ISERR(SEARCH("/",#REF!)),#REF!,LEFT(#REF!,SEARCH("/",#REF!)-1)),Dados!$E$2:$G$240,3,0)</f>
        <v>#REF!</v>
      </c>
      <c r="BR1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1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13" s="25"/>
      <c r="BU13" s="22" t="e">
        <f>VLOOKUP(IF(ISERR(SEARCH("/",#REF!)),#REF!,LEFT(#REF!,SEARCH("/",#REF!)-1)),Dados!$E$2:$G$240,3,0)</f>
        <v>#REF!</v>
      </c>
      <c r="BV1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1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13" s="26"/>
      <c r="BY13" s="22" t="e">
        <f>VLOOKUP(IF(ISERR(SEARCH("/",P13)),P13,LEFT(P13,SEARCH("/",P13)-1)),Dados!$E$2:$G$240,3,0)</f>
        <v>#N/A</v>
      </c>
      <c r="BZ13" s="22" t="e">
        <f>VLOOKUP(IF(ISERR(SEARCH("/",P13)),P13,RIGHT(P13,LEN(P13)-SEARCH("/",P13))),Dados!$E$2:$G$240,3,0)</f>
        <v>#N/A</v>
      </c>
      <c r="CA13" s="25"/>
      <c r="CB13" s="22" t="e">
        <f>VLOOKUP(IF(ISERR(SEARCH("/",Q13)),Q13,LEFT(Q13,SEARCH("/",Q13)-1)),Dados!$E$2:$G$240,3,0)</f>
        <v>#N/A</v>
      </c>
      <c r="CC13" s="22" t="e">
        <f>VLOOKUP(IF(ISERR(SEARCH("/",Q13)),Q13,RIGHT(Q13,LEN(Q13)-SEARCH("/",Q13))),Dados!$E$2:$G$240,3,0)</f>
        <v>#N/A</v>
      </c>
      <c r="CD13" s="25"/>
      <c r="CE13" s="22" t="e">
        <f>VLOOKUP(IF(ISERR(SEARCH("/",R13)),R13,LEFT(R13,SEARCH("/",R13)-1)),Dados!$E$2:$G$240,3,0)</f>
        <v>#N/A</v>
      </c>
      <c r="CF13" s="22" t="e">
        <f>VLOOKUP(IF(ISERR(SEARCH("/",R13)),R13,RIGHT(R13,LEN(R13)-SEARCH("/",R13))),Dados!$E$2:$G$240,3,0)</f>
        <v>#N/A</v>
      </c>
      <c r="CG13" s="25"/>
      <c r="CH13" s="22" t="e">
        <f>VLOOKUP(IF(ISERR(SEARCH("/",S13)),S13,LEFT(S13,SEARCH("/",S13)-1)),Dados!$E$2:$G$240,3,0)</f>
        <v>#N/A</v>
      </c>
      <c r="CI13" s="22" t="e">
        <f>VLOOKUP(IF(ISERR(SEARCH("/",S13)),S13,RIGHT(S13,LEN(S13)-SEARCH("/",S13))),Dados!$E$2:$G$240,3,0)</f>
        <v>#N/A</v>
      </c>
      <c r="CJ13" s="25"/>
      <c r="CK13" s="22" t="e">
        <f>VLOOKUP(IF(ISERR(SEARCH("/",T13)),T13,LEFT(T13,SEARCH("/",T13)-1)),Dados!$E$2:$G$240,3,0)</f>
        <v>#N/A</v>
      </c>
      <c r="CL13" s="22" t="e">
        <f>VLOOKUP(IF(ISERR(SEARCH("/",T13)),T13,RIGHT(T13,LEN(T13)-SEARCH("/",T13))),Dados!$E$2:$G$240,3,0)</f>
        <v>#N/A</v>
      </c>
      <c r="CM13" s="25"/>
      <c r="CN13" s="22" t="e">
        <f>VLOOKUP(IF(ISERR(SEARCH("/",U13)),U13,LEFT(U13,SEARCH("/",U13)-1)),Dados!$E$2:$G$240,3,0)</f>
        <v>#N/A</v>
      </c>
      <c r="CO13" s="22" t="e">
        <f>VLOOKUP(IF(ISERR(SEARCH("/",U13)),U13,RIGHT(U13,LEN(U13)-SEARCH("/",U13))),Dados!$E$2:$G$240,3,0)</f>
        <v>#N/A</v>
      </c>
      <c r="CP13" s="25"/>
      <c r="CQ13" s="22" t="e">
        <f>VLOOKUP(IF(ISERR(SEARCH("/",V13)),V13,LEFT(V13,SEARCH("/",V13)-1)),Dados!$E$2:$G$240,3,0)</f>
        <v>#N/A</v>
      </c>
      <c r="CR13" s="22" t="e">
        <f>VLOOKUP(IF(ISERR(SEARCH("/",V13)),V13,RIGHT(V13,LEN(V13)-SEARCH("/",V13))),Dados!$E$2:$G$240,3,0)</f>
        <v>#N/A</v>
      </c>
      <c r="CS13" s="25"/>
      <c r="CT13" s="22" t="e">
        <f>VLOOKUP(IF(ISERR(SEARCH("/",W13)),W13,LEFT(W13,SEARCH("/",W13)-1)),Dados!$E$2:$G$240,3,0)</f>
        <v>#N/A</v>
      </c>
      <c r="CU13" s="22" t="e">
        <f>VLOOKUP(IF(ISERR(SEARCH("/",W13)),W13,RIGHT(W13,LEN(W13)-SEARCH("/",W13))),Dados!$E$2:$G$240,3,0)</f>
        <v>#N/A</v>
      </c>
      <c r="CV13" s="25"/>
      <c r="CW13" s="22" t="e">
        <f>VLOOKUP(IF(ISERR(SEARCH("/",#REF!)),#REF!,LEFT(#REF!,SEARCH("/",#REF!)-1)),Dados!$E$2:$G$240,3,0)</f>
        <v>#REF!</v>
      </c>
      <c r="CX13" s="22" t="e">
        <f>VLOOKUP(IF(ISERR(SEARCH("/",#REF!)),#REF!,RIGHT(#REF!,LEN(#REF!)-SEARCH("/",#REF!))),Dados!$E$2:$G$240,3,0)</f>
        <v>#REF!</v>
      </c>
      <c r="CY13" s="25"/>
      <c r="CZ13" s="22" t="e">
        <f>VLOOKUP(IF(ISERR(SEARCH("/",#REF!)),#REF!,LEFT(#REF!,SEARCH("/",#REF!)-1)),Dados!$E$2:$G$240,3,0)</f>
        <v>#REF!</v>
      </c>
      <c r="DA1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1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13" s="25"/>
      <c r="DD13" s="22" t="e">
        <f>VLOOKUP(IF(ISERR(SEARCH("/",#REF!)),#REF!,LEFT(#REF!,SEARCH("/",#REF!)-1)),Dados!$E$2:$G$240,3,0)</f>
        <v>#REF!</v>
      </c>
      <c r="DE1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1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13" s="25"/>
      <c r="DH13" s="22" t="e">
        <f>VLOOKUP(IF(ISERR(SEARCH("/",#REF!)),#REF!,LEFT(#REF!,SEARCH("/",#REF!)-1)),Dados!$E$2:$G$240,3,0)</f>
        <v>#REF!</v>
      </c>
      <c r="DI1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1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13" s="25"/>
      <c r="DL13" s="22" t="e">
        <f>VLOOKUP(IF(ISERR(SEARCH("/",#REF!)),#REF!,LEFT(#REF!,SEARCH("/",#REF!)-1)),Dados!$E$2:$G$240,3,0)</f>
        <v>#REF!</v>
      </c>
      <c r="DM1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1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14" spans="1:118" ht="11.25" customHeight="1" x14ac:dyDescent="0.2">
      <c r="A14" s="20"/>
      <c r="B14" s="28"/>
      <c r="C14" s="71" t="s">
        <v>42</v>
      </c>
      <c r="D14" s="58"/>
      <c r="E14" s="58"/>
      <c r="F14" s="58"/>
      <c r="G14" s="58"/>
      <c r="H14" s="58"/>
      <c r="I14" s="58"/>
      <c r="J14" s="58"/>
      <c r="K14" s="58"/>
      <c r="L14" s="58"/>
      <c r="M14" s="23"/>
      <c r="N14" s="21"/>
      <c r="O14" s="21" t="s">
        <v>42</v>
      </c>
      <c r="P14" s="50"/>
      <c r="Q14" s="50" t="s">
        <v>26</v>
      </c>
      <c r="R14" s="50" t="s">
        <v>26</v>
      </c>
      <c r="S14" s="50"/>
      <c r="T14" s="50" t="s">
        <v>26</v>
      </c>
      <c r="U14" s="50" t="s">
        <v>26</v>
      </c>
      <c r="V14" s="50" t="s">
        <v>26</v>
      </c>
      <c r="W14" s="77" t="s">
        <v>26</v>
      </c>
      <c r="X14" s="78"/>
      <c r="Y14" s="24"/>
      <c r="Z14" s="24"/>
      <c r="AA14" s="20"/>
      <c r="AB14" s="27" t="str">
        <f>IF(Dados!A6="","",Dados!A6)</f>
        <v>Amanda</v>
      </c>
      <c r="AC14" s="25"/>
      <c r="AD14" s="25"/>
      <c r="AE14" s="25"/>
      <c r="AF14" s="25"/>
      <c r="AG14" s="25"/>
      <c r="AH14" s="22" t="e">
        <f>VLOOKUP(IF(ISERR(SEARCH("/",D14)),D14,LEFT(D14,SEARCH("/",D14)-1)),Dados!$E$2:$G$240,3,0)</f>
        <v>#N/A</v>
      </c>
      <c r="AI14" s="22" t="e">
        <f>VLOOKUP(IF(ISERR(SEARCH("/",D14)),D14,RIGHT(D14,LEN(D14)-SEARCH("/",D14))),Dados!$E$2:$G$240,3,0)</f>
        <v>#N/A</v>
      </c>
      <c r="AJ14" s="25"/>
      <c r="AK14" s="22" t="e">
        <f>VLOOKUP(IF(ISERR(SEARCH("/",E14)),E14,LEFT(E14,SEARCH("/",E14)-1)),Dados!$E$2:$G$240,3,0)</f>
        <v>#N/A</v>
      </c>
      <c r="AL14" s="22" t="e">
        <f>VLOOKUP(IF(ISERR(SEARCH("/",E14)),E14,RIGHT(E14,LEN(E14)-SEARCH("/",E14))),Dados!$E$2:$G$240,3,0)</f>
        <v>#N/A</v>
      </c>
      <c r="AM14" s="25"/>
      <c r="AN14" s="22" t="e">
        <f>VLOOKUP(IF(ISERR(SEARCH("/",F14)),F14,LEFT(F14,SEARCH("/",F14)-1)),Dados!$E$2:$G$240,3,0)</f>
        <v>#N/A</v>
      </c>
      <c r="AO14" s="22" t="e">
        <f>VLOOKUP(IF(ISERR(SEARCH("/",F14)),F14,RIGHT(F14,LEN(F14)-SEARCH("/",F14))),Dados!$E$2:$G$240,3,0)</f>
        <v>#N/A</v>
      </c>
      <c r="AP14" s="25"/>
      <c r="AQ14" s="22" t="e">
        <f>VLOOKUP(IF(ISERR(SEARCH("/",G14)),G14,LEFT(G14,SEARCH("/",G14)-1)),Dados!$E$2:$G$240,3,0)</f>
        <v>#N/A</v>
      </c>
      <c r="AR14" s="22" t="e">
        <f>VLOOKUP(IF(ISERR(SEARCH("/",G14)),G14,RIGHT(G14,LEN(G14)-SEARCH("/",G14))),Dados!$E$2:$G$240,3,0)</f>
        <v>#N/A</v>
      </c>
      <c r="AS14" s="25"/>
      <c r="AT14" s="22" t="e">
        <f>VLOOKUP(IF(ISERR(SEARCH("/",H14)),H14,LEFT(H14,SEARCH("/",H14)-1)),Dados!$E$2:$G$240,3,0)</f>
        <v>#N/A</v>
      </c>
      <c r="AU14" s="22" t="e">
        <f>VLOOKUP(IF(ISERR(SEARCH("/",H14)),H14,RIGHT(H14,LEN(H14)-SEARCH("/",H14))),Dados!$E$2:$G$240,3,0)</f>
        <v>#N/A</v>
      </c>
      <c r="AV14" s="25"/>
      <c r="AW14" s="22" t="e">
        <f>VLOOKUP(IF(ISERR(SEARCH("/",I14)),I14,LEFT(I14,SEARCH("/",I14)-1)),Dados!$E$2:$G$240,3,0)</f>
        <v>#N/A</v>
      </c>
      <c r="AX14" s="22" t="e">
        <f>VLOOKUP(IF(ISERR(SEARCH("/",I14)),I14,RIGHT(I14,LEN(I14)-SEARCH("/",I14))),Dados!$E$2:$G$240,3,0)</f>
        <v>#N/A</v>
      </c>
      <c r="AY14" s="25"/>
      <c r="AZ14" s="22" t="e">
        <f>VLOOKUP(IF(ISERR(SEARCH("/",J14)),J14,LEFT(J14,SEARCH("/",J14)-1)),Dados!$E$2:$G$240,3,0)</f>
        <v>#N/A</v>
      </c>
      <c r="BA14" s="22" t="e">
        <f>VLOOKUP(IF(ISERR(SEARCH("/",J14)),J14,RIGHT(J14,LEN(J14)-SEARCH("/",J14))),Dados!$E$2:$G$240,3,0)</f>
        <v>#N/A</v>
      </c>
      <c r="BB14" s="25"/>
      <c r="BC14" s="22" t="e">
        <f>VLOOKUP(IF(ISERR(SEARCH("/",K14)),K14,LEFT(K14,SEARCH("/",K14)-1)),Dados!$E$2:$G$240,3,0)</f>
        <v>#N/A</v>
      </c>
      <c r="BD14" s="22" t="e">
        <f>VLOOKUP(IF(ISERR(SEARCH("/",K14)),K14,RIGHT(K14,LEN(K14)-SEARCH("/",K14))),Dados!$E$2:$G$240,3,0)</f>
        <v>#N/A</v>
      </c>
      <c r="BE14" s="25"/>
      <c r="BF14" s="22" t="e">
        <f>VLOOKUP(IF(ISERR(SEARCH("/",L14)),L14,LEFT(L14,SEARCH("/",L14)-1)),Dados!$E$2:$G$240,3,0)</f>
        <v>#N/A</v>
      </c>
      <c r="BG14" s="22" t="e">
        <f>VLOOKUP(IF(ISERR(SEARCH("/",L14)),L14,RIGHT(L14,LEN(L14)-SEARCH("/",L14))),Dados!$E$2:$G$240,3,0)</f>
        <v>#N/A</v>
      </c>
      <c r="BH14" s="25"/>
      <c r="BI14" s="22" t="e">
        <f>VLOOKUP(IF(ISERR(SEARCH("/",#REF!)),#REF!,LEFT(#REF!,SEARCH("/",#REF!)-1)),Dados!$E$2:$G$240,3,0)</f>
        <v>#REF!</v>
      </c>
      <c r="BJ1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1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14" s="25"/>
      <c r="BM14" s="22" t="e">
        <f>VLOOKUP(IF(ISERR(SEARCH("/",#REF!)),#REF!,LEFT(#REF!,SEARCH("/",#REF!)-1)),Dados!$E$2:$G$240,3,0)</f>
        <v>#REF!</v>
      </c>
      <c r="BN1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1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14" s="25"/>
      <c r="BQ14" s="22" t="e">
        <f>VLOOKUP(IF(ISERR(SEARCH("/",#REF!)),#REF!,LEFT(#REF!,SEARCH("/",#REF!)-1)),Dados!$E$2:$G$240,3,0)</f>
        <v>#REF!</v>
      </c>
      <c r="BR1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1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14" s="25"/>
      <c r="BU14" s="22" t="e">
        <f>VLOOKUP(IF(ISERR(SEARCH("/",#REF!)),#REF!,LEFT(#REF!,SEARCH("/",#REF!)-1)),Dados!$E$2:$G$240,3,0)</f>
        <v>#REF!</v>
      </c>
      <c r="BV1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1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14" s="26"/>
      <c r="BY14" s="22" t="e">
        <f>VLOOKUP(IF(ISERR(SEARCH("/",P14)),P14,LEFT(P14,SEARCH("/",P14)-1)),Dados!$E$2:$G$240,3,0)</f>
        <v>#N/A</v>
      </c>
      <c r="BZ14" s="22" t="e">
        <f>VLOOKUP(IF(ISERR(SEARCH("/",P14)),P14,RIGHT(P14,LEN(P14)-SEARCH("/",P14))),Dados!$E$2:$G$240,3,0)</f>
        <v>#N/A</v>
      </c>
      <c r="CA14" s="25"/>
      <c r="CB14" s="22" t="e">
        <f>VLOOKUP(IF(ISERR(SEARCH("/",Q14)),Q14,LEFT(Q14,SEARCH("/",Q14)-1)),Dados!$E$2:$G$240,3,0)</f>
        <v>#N/A</v>
      </c>
      <c r="CC14" s="22" t="e">
        <f>VLOOKUP(IF(ISERR(SEARCH("/",Q14)),Q14,RIGHT(Q14,LEN(Q14)-SEARCH("/",Q14))),Dados!$E$2:$G$240,3,0)</f>
        <v>#N/A</v>
      </c>
      <c r="CD14" s="25"/>
      <c r="CE14" s="22" t="e">
        <f>VLOOKUP(IF(ISERR(SEARCH("/",R14)),R14,LEFT(R14,SEARCH("/",R14)-1)),Dados!$E$2:$G$240,3,0)</f>
        <v>#N/A</v>
      </c>
      <c r="CF14" s="22" t="e">
        <f>VLOOKUP(IF(ISERR(SEARCH("/",R14)),R14,RIGHT(R14,LEN(R14)-SEARCH("/",R14))),Dados!$E$2:$G$240,3,0)</f>
        <v>#N/A</v>
      </c>
      <c r="CG14" s="25"/>
      <c r="CH14" s="22" t="e">
        <f>VLOOKUP(IF(ISERR(SEARCH("/",S14)),S14,LEFT(S14,SEARCH("/",S14)-1)),Dados!$E$2:$G$240,3,0)</f>
        <v>#N/A</v>
      </c>
      <c r="CI14" s="22" t="e">
        <f>VLOOKUP(IF(ISERR(SEARCH("/",S14)),S14,RIGHT(S14,LEN(S14)-SEARCH("/",S14))),Dados!$E$2:$G$240,3,0)</f>
        <v>#N/A</v>
      </c>
      <c r="CJ14" s="25"/>
      <c r="CK14" s="22" t="e">
        <f>VLOOKUP(IF(ISERR(SEARCH("/",T14)),T14,LEFT(T14,SEARCH("/",T14)-1)),Dados!$E$2:$G$240,3,0)</f>
        <v>#N/A</v>
      </c>
      <c r="CL14" s="22" t="e">
        <f>VLOOKUP(IF(ISERR(SEARCH("/",T14)),T14,RIGHT(T14,LEN(T14)-SEARCH("/",T14))),Dados!$E$2:$G$240,3,0)</f>
        <v>#N/A</v>
      </c>
      <c r="CM14" s="25"/>
      <c r="CN14" s="22" t="e">
        <f>VLOOKUP(IF(ISERR(SEARCH("/",U14)),U14,LEFT(U14,SEARCH("/",U14)-1)),Dados!$E$2:$G$240,3,0)</f>
        <v>#N/A</v>
      </c>
      <c r="CO14" s="22" t="e">
        <f>VLOOKUP(IF(ISERR(SEARCH("/",U14)),U14,RIGHT(U14,LEN(U14)-SEARCH("/",U14))),Dados!$E$2:$G$240,3,0)</f>
        <v>#N/A</v>
      </c>
      <c r="CP14" s="25"/>
      <c r="CQ14" s="22" t="e">
        <f>VLOOKUP(IF(ISERR(SEARCH("/",V14)),V14,LEFT(V14,SEARCH("/",V14)-1)),Dados!$E$2:$G$240,3,0)</f>
        <v>#N/A</v>
      </c>
      <c r="CR14" s="22" t="e">
        <f>VLOOKUP(IF(ISERR(SEARCH("/",V14)),V14,RIGHT(V14,LEN(V14)-SEARCH("/",V14))),Dados!$E$2:$G$240,3,0)</f>
        <v>#N/A</v>
      </c>
      <c r="CS14" s="25"/>
      <c r="CT14" s="22" t="e">
        <f>VLOOKUP(IF(ISERR(SEARCH("/",W14)),W14,LEFT(W14,SEARCH("/",W14)-1)),Dados!$E$2:$G$240,3,0)</f>
        <v>#N/A</v>
      </c>
      <c r="CU14" s="22" t="e">
        <f>VLOOKUP(IF(ISERR(SEARCH("/",W14)),W14,RIGHT(W14,LEN(W14)-SEARCH("/",W14))),Dados!$E$2:$G$240,3,0)</f>
        <v>#N/A</v>
      </c>
      <c r="CV14" s="25"/>
      <c r="CW14" s="22" t="e">
        <f>VLOOKUP(IF(ISERR(SEARCH("/",#REF!)),#REF!,LEFT(#REF!,SEARCH("/",#REF!)-1)),Dados!$E$2:$G$240,3,0)</f>
        <v>#REF!</v>
      </c>
      <c r="CX14" s="22" t="e">
        <f>VLOOKUP(IF(ISERR(SEARCH("/",#REF!)),#REF!,RIGHT(#REF!,LEN(#REF!)-SEARCH("/",#REF!))),Dados!$E$2:$G$240,3,0)</f>
        <v>#REF!</v>
      </c>
      <c r="CY14" s="25"/>
      <c r="CZ14" s="22" t="e">
        <f>VLOOKUP(IF(ISERR(SEARCH("/",#REF!)),#REF!,LEFT(#REF!,SEARCH("/",#REF!)-1)),Dados!$E$2:$G$240,3,0)</f>
        <v>#REF!</v>
      </c>
      <c r="DA1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1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14" s="25"/>
      <c r="DD14" s="22" t="e">
        <f>VLOOKUP(IF(ISERR(SEARCH("/",#REF!)),#REF!,LEFT(#REF!,SEARCH("/",#REF!)-1)),Dados!$E$2:$G$240,3,0)</f>
        <v>#REF!</v>
      </c>
      <c r="DE1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1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14" s="25"/>
      <c r="DH14" s="22" t="e">
        <f>VLOOKUP(IF(ISERR(SEARCH("/",#REF!)),#REF!,LEFT(#REF!,SEARCH("/",#REF!)-1)),Dados!$E$2:$G$240,3,0)</f>
        <v>#REF!</v>
      </c>
      <c r="DI1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1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14" s="25"/>
      <c r="DL14" s="22" t="e">
        <f>VLOOKUP(IF(ISERR(SEARCH("/",#REF!)),#REF!,LEFT(#REF!,SEARCH("/",#REF!)-1)),Dados!$E$2:$G$240,3,0)</f>
        <v>#REF!</v>
      </c>
      <c r="DM1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1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15" spans="1:118" ht="13.5" customHeight="1" x14ac:dyDescent="0.2">
      <c r="A15" s="20"/>
      <c r="B15" s="88" t="s">
        <v>51</v>
      </c>
      <c r="C15" s="90"/>
      <c r="D15" s="58"/>
      <c r="E15" s="58"/>
      <c r="F15" s="58"/>
      <c r="G15" s="58"/>
      <c r="H15" s="58" t="s">
        <v>26</v>
      </c>
      <c r="I15" s="58"/>
      <c r="J15" s="58"/>
      <c r="K15" s="58"/>
      <c r="L15" s="58"/>
      <c r="M15" s="23"/>
      <c r="N15" s="30"/>
      <c r="O15" s="30"/>
      <c r="P15" s="31"/>
      <c r="Q15" s="31"/>
      <c r="R15" s="31"/>
      <c r="S15" s="31"/>
      <c r="T15" s="31"/>
      <c r="U15" s="31"/>
      <c r="V15" s="31"/>
      <c r="W15" s="31"/>
      <c r="X15" s="20"/>
      <c r="Y15" s="24"/>
      <c r="Z15" s="24"/>
      <c r="AA15" s="20"/>
      <c r="AB15" s="27" t="str">
        <f>IF(Dados!A7="","",Dados!A7)</f>
        <v>Ana Claudia</v>
      </c>
      <c r="AC15" s="25"/>
      <c r="AD15" s="25"/>
      <c r="AE15" s="25"/>
      <c r="AF15" s="25"/>
      <c r="AG15" s="25"/>
      <c r="AH15" s="22" t="e">
        <f>VLOOKUP(IF(ISERR(SEARCH("/",D15)),D15,LEFT(D15,SEARCH("/",D15)-1)),Dados!$E$2:$G$240,3,0)</f>
        <v>#N/A</v>
      </c>
      <c r="AI15" s="22" t="e">
        <f>VLOOKUP(IF(ISERR(SEARCH("/",D15)),D15,RIGHT(D15,LEN(D15)-SEARCH("/",D15))),Dados!$E$2:$G$240,3,0)</f>
        <v>#N/A</v>
      </c>
      <c r="AJ15" s="25"/>
      <c r="AK15" s="22" t="e">
        <f>VLOOKUP(IF(ISERR(SEARCH("/",E15)),E15,LEFT(E15,SEARCH("/",E15)-1)),Dados!$E$2:$G$240,3,0)</f>
        <v>#N/A</v>
      </c>
      <c r="AL15" s="22" t="e">
        <f>VLOOKUP(IF(ISERR(SEARCH("/",E15)),E15,RIGHT(E15,LEN(E15)-SEARCH("/",E15))),Dados!$E$2:$G$240,3,0)</f>
        <v>#N/A</v>
      </c>
      <c r="AM15" s="25"/>
      <c r="AN15" s="22" t="e">
        <f>VLOOKUP(IF(ISERR(SEARCH("/",F15)),F15,LEFT(F15,SEARCH("/",F15)-1)),Dados!$E$2:$G$240,3,0)</f>
        <v>#N/A</v>
      </c>
      <c r="AO15" s="22" t="e">
        <f>VLOOKUP(IF(ISERR(SEARCH("/",F15)),F15,RIGHT(F15,LEN(F15)-SEARCH("/",F15))),Dados!$E$2:$G$240,3,0)</f>
        <v>#N/A</v>
      </c>
      <c r="AP15" s="25"/>
      <c r="AQ15" s="22" t="e">
        <f>VLOOKUP(IF(ISERR(SEARCH("/",G15)),G15,LEFT(G15,SEARCH("/",G15)-1)),Dados!$E$2:$G$240,3,0)</f>
        <v>#N/A</v>
      </c>
      <c r="AR15" s="22" t="e">
        <f>VLOOKUP(IF(ISERR(SEARCH("/",G15)),G15,RIGHT(G15,LEN(G15)-SEARCH("/",G15))),Dados!$E$2:$G$240,3,0)</f>
        <v>#N/A</v>
      </c>
      <c r="AS15" s="25"/>
      <c r="AT15" s="22" t="e">
        <f>VLOOKUP(IF(ISERR(SEARCH("/",H15)),H15,LEFT(H15,SEARCH("/",H15)-1)),Dados!$E$2:$G$240,3,0)</f>
        <v>#N/A</v>
      </c>
      <c r="AU15" s="22" t="e">
        <f>VLOOKUP(IF(ISERR(SEARCH("/",H15)),H15,RIGHT(H15,LEN(H15)-SEARCH("/",H15))),Dados!$E$2:$G$240,3,0)</f>
        <v>#N/A</v>
      </c>
      <c r="AV15" s="25"/>
      <c r="AW15" s="22" t="e">
        <f>VLOOKUP(IF(ISERR(SEARCH("/",I15)),I15,LEFT(I15,SEARCH("/",I15)-1)),Dados!$E$2:$G$240,3,0)</f>
        <v>#N/A</v>
      </c>
      <c r="AX15" s="22" t="e">
        <f>VLOOKUP(IF(ISERR(SEARCH("/",I15)),I15,RIGHT(I15,LEN(I15)-SEARCH("/",I15))),Dados!$E$2:$G$240,3,0)</f>
        <v>#N/A</v>
      </c>
      <c r="AY15" s="25"/>
      <c r="AZ15" s="22" t="e">
        <f>VLOOKUP(IF(ISERR(SEARCH("/",J15)),J15,LEFT(J15,SEARCH("/",J15)-1)),Dados!$E$2:$G$240,3,0)</f>
        <v>#N/A</v>
      </c>
      <c r="BA15" s="22" t="e">
        <f>VLOOKUP(IF(ISERR(SEARCH("/",J15)),J15,RIGHT(J15,LEN(J15)-SEARCH("/",J15))),Dados!$E$2:$G$240,3,0)</f>
        <v>#N/A</v>
      </c>
      <c r="BB15" s="25"/>
      <c r="BC15" s="22" t="e">
        <f>VLOOKUP(IF(ISERR(SEARCH("/",K15)),K15,LEFT(K15,SEARCH("/",K15)-1)),Dados!$E$2:$G$240,3,0)</f>
        <v>#N/A</v>
      </c>
      <c r="BD15" s="22" t="e">
        <f>VLOOKUP(IF(ISERR(SEARCH("/",K15)),K15,RIGHT(K15,LEN(K15)-SEARCH("/",K15))),Dados!$E$2:$G$240,3,0)</f>
        <v>#N/A</v>
      </c>
      <c r="BE15" s="25"/>
      <c r="BF15" s="22" t="e">
        <f>VLOOKUP(IF(ISERR(SEARCH("/",L15)),L15,LEFT(L15,SEARCH("/",L15)-1)),Dados!$E$2:$G$240,3,0)</f>
        <v>#N/A</v>
      </c>
      <c r="BG15" s="22" t="e">
        <f>VLOOKUP(IF(ISERR(SEARCH("/",L15)),L15,RIGHT(L15,LEN(L15)-SEARCH("/",L15))),Dados!$E$2:$G$240,3,0)</f>
        <v>#N/A</v>
      </c>
      <c r="BH15" s="25"/>
      <c r="BI15" s="22" t="e">
        <f>VLOOKUP(IF(ISERR(SEARCH("/",#REF!)),#REF!,LEFT(#REF!,SEARCH("/",#REF!)-1)),Dados!$E$2:$G$240,3,0)</f>
        <v>#REF!</v>
      </c>
      <c r="BJ1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1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15" s="25"/>
      <c r="BM15" s="22" t="e">
        <f>VLOOKUP(IF(ISERR(SEARCH("/",#REF!)),#REF!,LEFT(#REF!,SEARCH("/",#REF!)-1)),Dados!$E$2:$G$240,3,0)</f>
        <v>#REF!</v>
      </c>
      <c r="BN1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1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15" s="25"/>
      <c r="BQ15" s="22" t="e">
        <f>VLOOKUP(IF(ISERR(SEARCH("/",#REF!)),#REF!,LEFT(#REF!,SEARCH("/",#REF!)-1)),Dados!$E$2:$G$240,3,0)</f>
        <v>#REF!</v>
      </c>
      <c r="BR1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1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15" s="25"/>
      <c r="BU15" s="22" t="e">
        <f>VLOOKUP(IF(ISERR(SEARCH("/",#REF!)),#REF!,LEFT(#REF!,SEARCH("/",#REF!)-1)),Dados!$E$2:$G$240,3,0)</f>
        <v>#REF!</v>
      </c>
      <c r="BV1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1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15" s="26"/>
      <c r="BY15" s="22" t="e">
        <f>VLOOKUP(IF(ISERR(SEARCH("/",P15)),P15,LEFT(P15,SEARCH("/",P15)-1)),Dados!$E$2:$G$240,3,0)</f>
        <v>#N/A</v>
      </c>
      <c r="BZ15" s="22" t="e">
        <f>VLOOKUP(IF(ISERR(SEARCH("/",P15)),P15,RIGHT(P15,LEN(P15)-SEARCH("/",P15))),Dados!$E$2:$G$240,3,0)</f>
        <v>#N/A</v>
      </c>
      <c r="CA15" s="25"/>
      <c r="CB15" s="22" t="e">
        <f>VLOOKUP(IF(ISERR(SEARCH("/",Q15)),Q15,LEFT(Q15,SEARCH("/",Q15)-1)),Dados!$E$2:$G$240,3,0)</f>
        <v>#N/A</v>
      </c>
      <c r="CC15" s="22" t="e">
        <f>VLOOKUP(IF(ISERR(SEARCH("/",Q15)),Q15,RIGHT(Q15,LEN(Q15)-SEARCH("/",Q15))),Dados!$E$2:$G$240,3,0)</f>
        <v>#N/A</v>
      </c>
      <c r="CD15" s="25"/>
      <c r="CE15" s="22" t="e">
        <f>VLOOKUP(IF(ISERR(SEARCH("/",R15)),R15,LEFT(R15,SEARCH("/",R15)-1)),Dados!$E$2:$G$240,3,0)</f>
        <v>#N/A</v>
      </c>
      <c r="CF15" s="22" t="e">
        <f>VLOOKUP(IF(ISERR(SEARCH("/",R15)),R15,RIGHT(R15,LEN(R15)-SEARCH("/",R15))),Dados!$E$2:$G$240,3,0)</f>
        <v>#N/A</v>
      </c>
      <c r="CG15" s="25"/>
      <c r="CH15" s="22" t="e">
        <f>VLOOKUP(IF(ISERR(SEARCH("/",S15)),S15,LEFT(S15,SEARCH("/",S15)-1)),Dados!$E$2:$G$240,3,0)</f>
        <v>#N/A</v>
      </c>
      <c r="CI15" s="22" t="e">
        <f>VLOOKUP(IF(ISERR(SEARCH("/",S15)),S15,RIGHT(S15,LEN(S15)-SEARCH("/",S15))),Dados!$E$2:$G$240,3,0)</f>
        <v>#N/A</v>
      </c>
      <c r="CJ15" s="25"/>
      <c r="CK15" s="22" t="e">
        <f>VLOOKUP(IF(ISERR(SEARCH("/",T15)),T15,LEFT(T15,SEARCH("/",T15)-1)),Dados!$E$2:$G$240,3,0)</f>
        <v>#N/A</v>
      </c>
      <c r="CL15" s="22" t="e">
        <f>VLOOKUP(IF(ISERR(SEARCH("/",T15)),T15,RIGHT(T15,LEN(T15)-SEARCH("/",T15))),Dados!$E$2:$G$240,3,0)</f>
        <v>#N/A</v>
      </c>
      <c r="CM15" s="25"/>
      <c r="CN15" s="22" t="e">
        <f>VLOOKUP(IF(ISERR(SEARCH("/",U15)),U15,LEFT(U15,SEARCH("/",U15)-1)),Dados!$E$2:$G$240,3,0)</f>
        <v>#N/A</v>
      </c>
      <c r="CO15" s="22" t="e">
        <f>VLOOKUP(IF(ISERR(SEARCH("/",U15)),U15,RIGHT(U15,LEN(U15)-SEARCH("/",U15))),Dados!$E$2:$G$240,3,0)</f>
        <v>#N/A</v>
      </c>
      <c r="CP15" s="25"/>
      <c r="CQ15" s="22" t="e">
        <f>VLOOKUP(IF(ISERR(SEARCH("/",V15)),V15,LEFT(V15,SEARCH("/",V15)-1)),Dados!$E$2:$G$240,3,0)</f>
        <v>#N/A</v>
      </c>
      <c r="CR15" s="22" t="e">
        <f>VLOOKUP(IF(ISERR(SEARCH("/",V15)),V15,RIGHT(V15,LEN(V15)-SEARCH("/",V15))),Dados!$E$2:$G$240,3,0)</f>
        <v>#N/A</v>
      </c>
      <c r="CS15" s="25"/>
      <c r="CT15" s="22" t="e">
        <f>VLOOKUP(IF(ISERR(SEARCH("/",W15)),W15,LEFT(W15,SEARCH("/",W15)-1)),Dados!$E$2:$G$240,3,0)</f>
        <v>#N/A</v>
      </c>
      <c r="CU15" s="22" t="e">
        <f>VLOOKUP(IF(ISERR(SEARCH("/",W15)),W15,RIGHT(W15,LEN(W15)-SEARCH("/",W15))),Dados!$E$2:$G$240,3,0)</f>
        <v>#N/A</v>
      </c>
      <c r="CV15" s="25"/>
      <c r="CW15" s="22" t="e">
        <f>VLOOKUP(IF(ISERR(SEARCH("/",#REF!)),#REF!,LEFT(#REF!,SEARCH("/",#REF!)-1)),Dados!$E$2:$G$240,3,0)</f>
        <v>#REF!</v>
      </c>
      <c r="CX15" s="22" t="e">
        <f>VLOOKUP(IF(ISERR(SEARCH("/",#REF!)),#REF!,RIGHT(#REF!,LEN(#REF!)-SEARCH("/",#REF!))),Dados!$E$2:$G$240,3,0)</f>
        <v>#REF!</v>
      </c>
      <c r="CY15" s="25"/>
      <c r="CZ15" s="22" t="e">
        <f>VLOOKUP(IF(ISERR(SEARCH("/",#REF!)),#REF!,LEFT(#REF!,SEARCH("/",#REF!)-1)),Dados!$E$2:$G$240,3,0)</f>
        <v>#REF!</v>
      </c>
      <c r="DA1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1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15" s="25"/>
      <c r="DD15" s="22" t="e">
        <f>VLOOKUP(IF(ISERR(SEARCH("/",#REF!)),#REF!,LEFT(#REF!,SEARCH("/",#REF!)-1)),Dados!$E$2:$G$240,3,0)</f>
        <v>#REF!</v>
      </c>
      <c r="DE1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1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15" s="25"/>
      <c r="DH15" s="22" t="e">
        <f>VLOOKUP(IF(ISERR(SEARCH("/",#REF!)),#REF!,LEFT(#REF!,SEARCH("/",#REF!)-1)),Dados!$E$2:$G$240,3,0)</f>
        <v>#REF!</v>
      </c>
      <c r="DI1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1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15" s="25"/>
      <c r="DL15" s="22" t="e">
        <f>VLOOKUP(IF(ISERR(SEARCH("/",#REF!)),#REF!,LEFT(#REF!,SEARCH("/",#REF!)-1)),Dados!$E$2:$G$240,3,0)</f>
        <v>#REF!</v>
      </c>
      <c r="DM1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1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16" spans="1:118" ht="13.5" customHeight="1" x14ac:dyDescent="0.2">
      <c r="A16" s="20"/>
      <c r="B16" s="21" t="s">
        <v>73</v>
      </c>
      <c r="C16" s="70" t="s">
        <v>74</v>
      </c>
      <c r="D16" s="58"/>
      <c r="E16" s="68"/>
      <c r="F16" s="65"/>
      <c r="G16" s="58"/>
      <c r="H16" s="58"/>
      <c r="I16" s="58"/>
      <c r="J16" s="58"/>
      <c r="K16" s="58"/>
      <c r="L16" s="58"/>
      <c r="M16" s="23"/>
      <c r="N16" s="31"/>
      <c r="O16" s="31"/>
      <c r="P16" s="32"/>
      <c r="Q16" s="31"/>
      <c r="R16" s="31"/>
      <c r="S16" s="31"/>
      <c r="T16" s="31"/>
      <c r="U16" s="31"/>
      <c r="V16" s="31"/>
      <c r="W16" s="31"/>
      <c r="X16" s="20"/>
      <c r="Y16" s="24"/>
      <c r="Z16" s="24"/>
      <c r="AA16" s="20"/>
      <c r="AB16" s="27" t="str">
        <f>IF(Dados!A8="","",Dados!A8)</f>
        <v>André Leão</v>
      </c>
      <c r="AC16" s="25"/>
      <c r="AD16" s="25"/>
      <c r="AE16" s="25"/>
      <c r="AF16" s="25"/>
      <c r="AG16" s="25"/>
      <c r="AH16" s="22" t="e">
        <f>VLOOKUP(IF(ISERR(SEARCH("/",D16)),D16,LEFT(D16,SEARCH("/",D16)-1)),Dados!$E$2:$G$240,3,0)</f>
        <v>#N/A</v>
      </c>
      <c r="AI16" s="22" t="e">
        <f>VLOOKUP(IF(ISERR(SEARCH("/",D16)),D16,RIGHT(D16,LEN(D16)-SEARCH("/",D16))),Dados!$E$2:$G$240,3,0)</f>
        <v>#N/A</v>
      </c>
      <c r="AJ16" s="25"/>
      <c r="AK16" s="22" t="e">
        <f>VLOOKUP(IF(ISERR(SEARCH("/",E16)),E16,LEFT(E16,SEARCH("/",E16)-1)),Dados!$E$2:$G$240,3,0)</f>
        <v>#N/A</v>
      </c>
      <c r="AL16" s="22" t="e">
        <f>VLOOKUP(IF(ISERR(SEARCH("/",E16)),E16,RIGHT(E16,LEN(E16)-SEARCH("/",E16))),Dados!$E$2:$G$240,3,0)</f>
        <v>#N/A</v>
      </c>
      <c r="AM16" s="25"/>
      <c r="AN16" s="22" t="e">
        <f>VLOOKUP(IF(ISERR(SEARCH("/",F16)),F16,LEFT(F16,SEARCH("/",F16)-1)),Dados!$E$2:$G$240,3,0)</f>
        <v>#N/A</v>
      </c>
      <c r="AO16" s="22" t="e">
        <f>VLOOKUP(IF(ISERR(SEARCH("/",F16)),F16,RIGHT(F16,LEN(F16)-SEARCH("/",F16))),Dados!$E$2:$G$240,3,0)</f>
        <v>#N/A</v>
      </c>
      <c r="AP16" s="25"/>
      <c r="AQ16" s="22" t="e">
        <f>VLOOKUP(IF(ISERR(SEARCH("/",G16)),G16,LEFT(G16,SEARCH("/",G16)-1)),Dados!$E$2:$G$240,3,0)</f>
        <v>#N/A</v>
      </c>
      <c r="AR16" s="22" t="e">
        <f>VLOOKUP(IF(ISERR(SEARCH("/",G16)),G16,RIGHT(G16,LEN(G16)-SEARCH("/",G16))),Dados!$E$2:$G$240,3,0)</f>
        <v>#N/A</v>
      </c>
      <c r="AS16" s="25"/>
      <c r="AT16" s="22" t="e">
        <f>VLOOKUP(IF(ISERR(SEARCH("/",H16)),H16,LEFT(H16,SEARCH("/",H16)-1)),Dados!$E$2:$G$240,3,0)</f>
        <v>#N/A</v>
      </c>
      <c r="AU16" s="22" t="e">
        <f>VLOOKUP(IF(ISERR(SEARCH("/",H16)),H16,RIGHT(H16,LEN(H16)-SEARCH("/",H16))),Dados!$E$2:$G$240,3,0)</f>
        <v>#N/A</v>
      </c>
      <c r="AV16" s="25"/>
      <c r="AW16" s="22" t="e">
        <f>VLOOKUP(IF(ISERR(SEARCH("/",I16)),I16,LEFT(I16,SEARCH("/",I16)-1)),Dados!$E$2:$G$240,3,0)</f>
        <v>#N/A</v>
      </c>
      <c r="AX16" s="22" t="e">
        <f>VLOOKUP(IF(ISERR(SEARCH("/",I16)),I16,RIGHT(I16,LEN(I16)-SEARCH("/",I16))),Dados!$E$2:$G$240,3,0)</f>
        <v>#N/A</v>
      </c>
      <c r="AY16" s="25"/>
      <c r="AZ16" s="22" t="e">
        <f>VLOOKUP(IF(ISERR(SEARCH("/",J16)),J16,LEFT(J16,SEARCH("/",J16)-1)),Dados!$E$2:$G$240,3,0)</f>
        <v>#N/A</v>
      </c>
      <c r="BA16" s="22" t="e">
        <f>VLOOKUP(IF(ISERR(SEARCH("/",J16)),J16,RIGHT(J16,LEN(J16)-SEARCH("/",J16))),Dados!$E$2:$G$240,3,0)</f>
        <v>#N/A</v>
      </c>
      <c r="BB16" s="25"/>
      <c r="BC16" s="22" t="e">
        <f>VLOOKUP(IF(ISERR(SEARCH("/",K16)),K16,LEFT(K16,SEARCH("/",K16)-1)),Dados!$E$2:$G$240,3,0)</f>
        <v>#N/A</v>
      </c>
      <c r="BD16" s="22" t="e">
        <f>VLOOKUP(IF(ISERR(SEARCH("/",K16)),K16,RIGHT(K16,LEN(K16)-SEARCH("/",K16))),Dados!$E$2:$G$240,3,0)</f>
        <v>#N/A</v>
      </c>
      <c r="BE16" s="25"/>
      <c r="BF16" s="22" t="e">
        <f>VLOOKUP(IF(ISERR(SEARCH("/",L16)),L16,LEFT(L16,SEARCH("/",L16)-1)),Dados!$E$2:$G$240,3,0)</f>
        <v>#N/A</v>
      </c>
      <c r="BG16" s="22" t="e">
        <f>VLOOKUP(IF(ISERR(SEARCH("/",L16)),L16,RIGHT(L16,LEN(L16)-SEARCH("/",L16))),Dados!$E$2:$G$240,3,0)</f>
        <v>#N/A</v>
      </c>
      <c r="BH16" s="25"/>
      <c r="BI16" s="22" t="e">
        <f>VLOOKUP(IF(ISERR(SEARCH("/",#REF!)),#REF!,LEFT(#REF!,SEARCH("/",#REF!)-1)),Dados!$E$2:$G$240,3,0)</f>
        <v>#REF!</v>
      </c>
      <c r="BJ1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1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16" s="25"/>
      <c r="BM16" s="22" t="e">
        <f>VLOOKUP(IF(ISERR(SEARCH("/",#REF!)),#REF!,LEFT(#REF!,SEARCH("/",#REF!)-1)),Dados!$E$2:$G$240,3,0)</f>
        <v>#REF!</v>
      </c>
      <c r="BN1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1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16" s="25"/>
      <c r="BQ16" s="22" t="e">
        <f>VLOOKUP(IF(ISERR(SEARCH("/",#REF!)),#REF!,LEFT(#REF!,SEARCH("/",#REF!)-1)),Dados!$E$2:$G$240,3,0)</f>
        <v>#REF!</v>
      </c>
      <c r="BR1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1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16" s="25"/>
      <c r="BU16" s="22" t="e">
        <f>VLOOKUP(IF(ISERR(SEARCH("/",#REF!)),#REF!,LEFT(#REF!,SEARCH("/",#REF!)-1)),Dados!$E$2:$G$240,3,0)</f>
        <v>#REF!</v>
      </c>
      <c r="BV1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1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16" s="26"/>
      <c r="BY16" s="22" t="e">
        <f>VLOOKUP(IF(ISERR(SEARCH("/",P16)),P16,LEFT(P16,SEARCH("/",P16)-1)),Dados!$E$2:$G$240,3,0)</f>
        <v>#N/A</v>
      </c>
      <c r="BZ16" s="22" t="e">
        <f>VLOOKUP(IF(ISERR(SEARCH("/",P16)),P16,RIGHT(P16,LEN(P16)-SEARCH("/",P16))),Dados!$E$2:$G$240,3,0)</f>
        <v>#N/A</v>
      </c>
      <c r="CA16" s="25"/>
      <c r="CB16" s="22" t="e">
        <f>VLOOKUP(IF(ISERR(SEARCH("/",Q16)),Q16,LEFT(Q16,SEARCH("/",Q16)-1)),Dados!$E$2:$G$240,3,0)</f>
        <v>#N/A</v>
      </c>
      <c r="CC16" s="22" t="e">
        <f>VLOOKUP(IF(ISERR(SEARCH("/",Q16)),Q16,RIGHT(Q16,LEN(Q16)-SEARCH("/",Q16))),Dados!$E$2:$G$240,3,0)</f>
        <v>#N/A</v>
      </c>
      <c r="CD16" s="25"/>
      <c r="CE16" s="22" t="e">
        <f>VLOOKUP(IF(ISERR(SEARCH("/",R16)),R16,LEFT(R16,SEARCH("/",R16)-1)),Dados!$E$2:$G$240,3,0)</f>
        <v>#N/A</v>
      </c>
      <c r="CF16" s="22" t="e">
        <f>VLOOKUP(IF(ISERR(SEARCH("/",R16)),R16,RIGHT(R16,LEN(R16)-SEARCH("/",R16))),Dados!$E$2:$G$240,3,0)</f>
        <v>#N/A</v>
      </c>
      <c r="CG16" s="25"/>
      <c r="CH16" s="22" t="e">
        <f>VLOOKUP(IF(ISERR(SEARCH("/",S16)),S16,LEFT(S16,SEARCH("/",S16)-1)),Dados!$E$2:$G$240,3,0)</f>
        <v>#N/A</v>
      </c>
      <c r="CI16" s="22" t="e">
        <f>VLOOKUP(IF(ISERR(SEARCH("/",S16)),S16,RIGHT(S16,LEN(S16)-SEARCH("/",S16))),Dados!$E$2:$G$240,3,0)</f>
        <v>#N/A</v>
      </c>
      <c r="CJ16" s="25"/>
      <c r="CK16" s="22" t="e">
        <f>VLOOKUP(IF(ISERR(SEARCH("/",T16)),T16,LEFT(T16,SEARCH("/",T16)-1)),Dados!$E$2:$G$240,3,0)</f>
        <v>#N/A</v>
      </c>
      <c r="CL16" s="22" t="e">
        <f>VLOOKUP(IF(ISERR(SEARCH("/",T16)),T16,RIGHT(T16,LEN(T16)-SEARCH("/",T16))),Dados!$E$2:$G$240,3,0)</f>
        <v>#N/A</v>
      </c>
      <c r="CM16" s="25"/>
      <c r="CN16" s="22" t="e">
        <f>VLOOKUP(IF(ISERR(SEARCH("/",U16)),U16,LEFT(U16,SEARCH("/",U16)-1)),Dados!$E$2:$G$240,3,0)</f>
        <v>#N/A</v>
      </c>
      <c r="CO16" s="22" t="e">
        <f>VLOOKUP(IF(ISERR(SEARCH("/",U16)),U16,RIGHT(U16,LEN(U16)-SEARCH("/",U16))),Dados!$E$2:$G$240,3,0)</f>
        <v>#N/A</v>
      </c>
      <c r="CP16" s="25"/>
      <c r="CQ16" s="22" t="e">
        <f>VLOOKUP(IF(ISERR(SEARCH("/",V16)),V16,LEFT(V16,SEARCH("/",V16)-1)),Dados!$E$2:$G$240,3,0)</f>
        <v>#N/A</v>
      </c>
      <c r="CR16" s="22" t="e">
        <f>VLOOKUP(IF(ISERR(SEARCH("/",V16)),V16,RIGHT(V16,LEN(V16)-SEARCH("/",V16))),Dados!$E$2:$G$240,3,0)</f>
        <v>#N/A</v>
      </c>
      <c r="CS16" s="25"/>
      <c r="CT16" s="22" t="e">
        <f>VLOOKUP(IF(ISERR(SEARCH("/",W16)),W16,LEFT(W16,SEARCH("/",W16)-1)),Dados!$E$2:$G$240,3,0)</f>
        <v>#N/A</v>
      </c>
      <c r="CU16" s="22" t="e">
        <f>VLOOKUP(IF(ISERR(SEARCH("/",W16)),W16,RIGHT(W16,LEN(W16)-SEARCH("/",W16))),Dados!$E$2:$G$240,3,0)</f>
        <v>#N/A</v>
      </c>
      <c r="CV16" s="25"/>
      <c r="CW16" s="22" t="e">
        <f>VLOOKUP(IF(ISERR(SEARCH("/",#REF!)),#REF!,LEFT(#REF!,SEARCH("/",#REF!)-1)),Dados!$E$2:$G$240,3,0)</f>
        <v>#REF!</v>
      </c>
      <c r="CX16" s="22" t="e">
        <f>VLOOKUP(IF(ISERR(SEARCH("/",#REF!)),#REF!,RIGHT(#REF!,LEN(#REF!)-SEARCH("/",#REF!))),Dados!$E$2:$G$240,3,0)</f>
        <v>#REF!</v>
      </c>
      <c r="CY16" s="25"/>
      <c r="CZ16" s="22" t="e">
        <f>VLOOKUP(IF(ISERR(SEARCH("/",#REF!)),#REF!,LEFT(#REF!,SEARCH("/",#REF!)-1)),Dados!$E$2:$G$240,3,0)</f>
        <v>#REF!</v>
      </c>
      <c r="DA1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1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16" s="25"/>
      <c r="DD16" s="22" t="e">
        <f>VLOOKUP(IF(ISERR(SEARCH("/",#REF!)),#REF!,LEFT(#REF!,SEARCH("/",#REF!)-1)),Dados!$E$2:$G$240,3,0)</f>
        <v>#REF!</v>
      </c>
      <c r="DE1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1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16" s="25"/>
      <c r="DH16" s="22" t="e">
        <f>VLOOKUP(IF(ISERR(SEARCH("/",#REF!)),#REF!,LEFT(#REF!,SEARCH("/",#REF!)-1)),Dados!$E$2:$G$240,3,0)</f>
        <v>#REF!</v>
      </c>
      <c r="DI1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1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16" s="25"/>
      <c r="DL16" s="22" t="e">
        <f>VLOOKUP(IF(ISERR(SEARCH("/",#REF!)),#REF!,LEFT(#REF!,SEARCH("/",#REF!)-1)),Dados!$E$2:$G$240,3,0)</f>
        <v>#REF!</v>
      </c>
      <c r="DM1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1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17" spans="1:118" ht="13.5" customHeight="1" x14ac:dyDescent="0.2">
      <c r="A17" s="20"/>
      <c r="B17" s="21" t="s">
        <v>81</v>
      </c>
      <c r="C17" s="72" t="s">
        <v>82</v>
      </c>
      <c r="D17" s="58"/>
      <c r="E17" s="68"/>
      <c r="F17" s="58"/>
      <c r="G17" s="58"/>
      <c r="H17" s="58"/>
      <c r="I17" s="58"/>
      <c r="J17" s="58"/>
      <c r="K17" s="58"/>
      <c r="L17" s="58"/>
      <c r="M17" s="23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0"/>
      <c r="Y17" s="24"/>
      <c r="Z17" s="24"/>
      <c r="AA17" s="20"/>
      <c r="AB17" s="27" t="str">
        <f>IF(Dados!A9="","",Dados!A9)</f>
        <v>André Oliveira</v>
      </c>
      <c r="AC17" s="25"/>
      <c r="AD17" s="25"/>
      <c r="AE17" s="25"/>
      <c r="AF17" s="25"/>
      <c r="AG17" s="25"/>
      <c r="AH17" s="22" t="e">
        <f>VLOOKUP(IF(ISERR(SEARCH("/",D17)),D17,LEFT(D17,SEARCH("/",D17)-1)),Dados!$E$2:$G$240,3,0)</f>
        <v>#N/A</v>
      </c>
      <c r="AI17" s="22" t="e">
        <f>VLOOKUP(IF(ISERR(SEARCH("/",D17)),D17,RIGHT(D17,LEN(D17)-SEARCH("/",D17))),Dados!$E$2:$G$240,3,0)</f>
        <v>#N/A</v>
      </c>
      <c r="AJ17" s="25"/>
      <c r="AK17" s="22" t="e">
        <f>VLOOKUP(IF(ISERR(SEARCH("/",E17)),E17,LEFT(E17,SEARCH("/",E17)-1)),Dados!$E$2:$G$240,3,0)</f>
        <v>#N/A</v>
      </c>
      <c r="AL17" s="22" t="e">
        <f>VLOOKUP(IF(ISERR(SEARCH("/",E17)),E17,RIGHT(E17,LEN(E17)-SEARCH("/",E17))),Dados!$E$2:$G$240,3,0)</f>
        <v>#N/A</v>
      </c>
      <c r="AM17" s="25"/>
      <c r="AN17" s="22" t="e">
        <f>VLOOKUP(IF(ISERR(SEARCH("/",F17)),F17,LEFT(F17,SEARCH("/",F17)-1)),Dados!$E$2:$G$240,3,0)</f>
        <v>#N/A</v>
      </c>
      <c r="AO17" s="22" t="e">
        <f>VLOOKUP(IF(ISERR(SEARCH("/",F17)),F17,RIGHT(F17,LEN(F17)-SEARCH("/",F17))),Dados!$E$2:$G$240,3,0)</f>
        <v>#N/A</v>
      </c>
      <c r="AP17" s="25"/>
      <c r="AQ17" s="22" t="e">
        <f>VLOOKUP(IF(ISERR(SEARCH("/",G17)),G17,LEFT(G17,SEARCH("/",G17)-1)),Dados!$E$2:$G$240,3,0)</f>
        <v>#N/A</v>
      </c>
      <c r="AR17" s="22" t="e">
        <f>VLOOKUP(IF(ISERR(SEARCH("/",G17)),G17,RIGHT(G17,LEN(G17)-SEARCH("/",G17))),Dados!$E$2:$G$240,3,0)</f>
        <v>#N/A</v>
      </c>
      <c r="AS17" s="25"/>
      <c r="AT17" s="22" t="e">
        <f>VLOOKUP(IF(ISERR(SEARCH("/",H17)),H17,LEFT(H17,SEARCH("/",H17)-1)),Dados!$E$2:$G$240,3,0)</f>
        <v>#N/A</v>
      </c>
      <c r="AU17" s="22" t="e">
        <f>VLOOKUP(IF(ISERR(SEARCH("/",H17)),H17,RIGHT(H17,LEN(H17)-SEARCH("/",H17))),Dados!$E$2:$G$240,3,0)</f>
        <v>#N/A</v>
      </c>
      <c r="AV17" s="25"/>
      <c r="AW17" s="22" t="e">
        <f>VLOOKUP(IF(ISERR(SEARCH("/",I17)),I17,LEFT(I17,SEARCH("/",I17)-1)),Dados!$E$2:$G$240,3,0)</f>
        <v>#N/A</v>
      </c>
      <c r="AX17" s="22" t="e">
        <f>VLOOKUP(IF(ISERR(SEARCH("/",I17)),I17,RIGHT(I17,LEN(I17)-SEARCH("/",I17))),Dados!$E$2:$G$240,3,0)</f>
        <v>#N/A</v>
      </c>
      <c r="AY17" s="25"/>
      <c r="AZ17" s="22" t="e">
        <f>VLOOKUP(IF(ISERR(SEARCH("/",J17)),J17,LEFT(J17,SEARCH("/",J17)-1)),Dados!$E$2:$G$240,3,0)</f>
        <v>#N/A</v>
      </c>
      <c r="BA17" s="22" t="e">
        <f>VLOOKUP(IF(ISERR(SEARCH("/",J17)),J17,RIGHT(J17,LEN(J17)-SEARCH("/",J17))),Dados!$E$2:$G$240,3,0)</f>
        <v>#N/A</v>
      </c>
      <c r="BB17" s="25"/>
      <c r="BC17" s="22" t="e">
        <f>VLOOKUP(IF(ISERR(SEARCH("/",K17)),K17,LEFT(K17,SEARCH("/",K17)-1)),Dados!$E$2:$G$240,3,0)</f>
        <v>#N/A</v>
      </c>
      <c r="BD17" s="22" t="e">
        <f>VLOOKUP(IF(ISERR(SEARCH("/",K17)),K17,RIGHT(K17,LEN(K17)-SEARCH("/",K17))),Dados!$E$2:$G$240,3,0)</f>
        <v>#N/A</v>
      </c>
      <c r="BE17" s="25"/>
      <c r="BF17" s="22" t="e">
        <f>VLOOKUP(IF(ISERR(SEARCH("/",L17)),L17,LEFT(L17,SEARCH("/",L17)-1)),Dados!$E$2:$G$240,3,0)</f>
        <v>#N/A</v>
      </c>
      <c r="BG17" s="22" t="e">
        <f>VLOOKUP(IF(ISERR(SEARCH("/",L17)),L17,RIGHT(L17,LEN(L17)-SEARCH("/",L17))),Dados!$E$2:$G$240,3,0)</f>
        <v>#N/A</v>
      </c>
      <c r="BH17" s="25"/>
      <c r="BI17" s="22" t="e">
        <f>VLOOKUP(IF(ISERR(SEARCH("/",#REF!)),#REF!,LEFT(#REF!,SEARCH("/",#REF!)-1)),Dados!$E$2:$G$240,3,0)</f>
        <v>#REF!</v>
      </c>
      <c r="BJ1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1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17" s="25"/>
      <c r="BM17" s="22" t="e">
        <f>VLOOKUP(IF(ISERR(SEARCH("/",#REF!)),#REF!,LEFT(#REF!,SEARCH("/",#REF!)-1)),Dados!$E$2:$G$240,3,0)</f>
        <v>#REF!</v>
      </c>
      <c r="BN1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1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17" s="25"/>
      <c r="BQ17" s="22" t="e">
        <f>VLOOKUP(IF(ISERR(SEARCH("/",#REF!)),#REF!,LEFT(#REF!,SEARCH("/",#REF!)-1)),Dados!$E$2:$G$240,3,0)</f>
        <v>#REF!</v>
      </c>
      <c r="BR1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1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17" s="25"/>
      <c r="BU17" s="22" t="e">
        <f>VLOOKUP(IF(ISERR(SEARCH("/",#REF!)),#REF!,LEFT(#REF!,SEARCH("/",#REF!)-1)),Dados!$E$2:$G$240,3,0)</f>
        <v>#REF!</v>
      </c>
      <c r="BV1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1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17" s="26"/>
      <c r="BY17" s="22" t="e">
        <f>VLOOKUP(IF(ISERR(SEARCH("/",P17)),P17,LEFT(P17,SEARCH("/",P17)-1)),Dados!$E$2:$G$240,3,0)</f>
        <v>#N/A</v>
      </c>
      <c r="BZ17" s="22" t="e">
        <f>VLOOKUP(IF(ISERR(SEARCH("/",P17)),P17,RIGHT(P17,LEN(P17)-SEARCH("/",P17))),Dados!$E$2:$G$240,3,0)</f>
        <v>#N/A</v>
      </c>
      <c r="CA17" s="25"/>
      <c r="CB17" s="22" t="e">
        <f>VLOOKUP(IF(ISERR(SEARCH("/",Q17)),Q17,LEFT(Q17,SEARCH("/",Q17)-1)),Dados!$E$2:$G$240,3,0)</f>
        <v>#N/A</v>
      </c>
      <c r="CC17" s="22" t="e">
        <f>VLOOKUP(IF(ISERR(SEARCH("/",Q17)),Q17,RIGHT(Q17,LEN(Q17)-SEARCH("/",Q17))),Dados!$E$2:$G$240,3,0)</f>
        <v>#N/A</v>
      </c>
      <c r="CD17" s="25"/>
      <c r="CE17" s="22" t="e">
        <f>VLOOKUP(IF(ISERR(SEARCH("/",R17)),R17,LEFT(R17,SEARCH("/",R17)-1)),Dados!$E$2:$G$240,3,0)</f>
        <v>#N/A</v>
      </c>
      <c r="CF17" s="22" t="e">
        <f>VLOOKUP(IF(ISERR(SEARCH("/",R17)),R17,RIGHT(R17,LEN(R17)-SEARCH("/",R17))),Dados!$E$2:$G$240,3,0)</f>
        <v>#N/A</v>
      </c>
      <c r="CG17" s="25"/>
      <c r="CH17" s="22" t="e">
        <f>VLOOKUP(IF(ISERR(SEARCH("/",S17)),S17,LEFT(S17,SEARCH("/",S17)-1)),Dados!$E$2:$G$240,3,0)</f>
        <v>#N/A</v>
      </c>
      <c r="CI17" s="22" t="e">
        <f>VLOOKUP(IF(ISERR(SEARCH("/",S17)),S17,RIGHT(S17,LEN(S17)-SEARCH("/",S17))),Dados!$E$2:$G$240,3,0)</f>
        <v>#N/A</v>
      </c>
      <c r="CJ17" s="25"/>
      <c r="CK17" s="22" t="e">
        <f>VLOOKUP(IF(ISERR(SEARCH("/",T17)),T17,LEFT(T17,SEARCH("/",T17)-1)),Dados!$E$2:$G$240,3,0)</f>
        <v>#N/A</v>
      </c>
      <c r="CL17" s="22" t="e">
        <f>VLOOKUP(IF(ISERR(SEARCH("/",T17)),T17,RIGHT(T17,LEN(T17)-SEARCH("/",T17))),Dados!$E$2:$G$240,3,0)</f>
        <v>#N/A</v>
      </c>
      <c r="CM17" s="25"/>
      <c r="CN17" s="22" t="e">
        <f>VLOOKUP(IF(ISERR(SEARCH("/",U17)),U17,LEFT(U17,SEARCH("/",U17)-1)),Dados!$E$2:$G$240,3,0)</f>
        <v>#N/A</v>
      </c>
      <c r="CO17" s="22" t="e">
        <f>VLOOKUP(IF(ISERR(SEARCH("/",U17)),U17,RIGHT(U17,LEN(U17)-SEARCH("/",U17))),Dados!$E$2:$G$240,3,0)</f>
        <v>#N/A</v>
      </c>
      <c r="CP17" s="25"/>
      <c r="CQ17" s="22" t="e">
        <f>VLOOKUP(IF(ISERR(SEARCH("/",V17)),V17,LEFT(V17,SEARCH("/",V17)-1)),Dados!$E$2:$G$240,3,0)</f>
        <v>#N/A</v>
      </c>
      <c r="CR17" s="22" t="e">
        <f>VLOOKUP(IF(ISERR(SEARCH("/",V17)),V17,RIGHT(V17,LEN(V17)-SEARCH("/",V17))),Dados!$E$2:$G$240,3,0)</f>
        <v>#N/A</v>
      </c>
      <c r="CS17" s="25"/>
      <c r="CT17" s="22" t="e">
        <f>VLOOKUP(IF(ISERR(SEARCH("/",W17)),W17,LEFT(W17,SEARCH("/",W17)-1)),Dados!$E$2:$G$240,3,0)</f>
        <v>#N/A</v>
      </c>
      <c r="CU17" s="22" t="e">
        <f>VLOOKUP(IF(ISERR(SEARCH("/",W17)),W17,RIGHT(W17,LEN(W17)-SEARCH("/",W17))),Dados!$E$2:$G$240,3,0)</f>
        <v>#N/A</v>
      </c>
      <c r="CV17" s="25"/>
      <c r="CW17" s="22" t="e">
        <f>VLOOKUP(IF(ISERR(SEARCH("/",#REF!)),#REF!,LEFT(#REF!,SEARCH("/",#REF!)-1)),Dados!$E$2:$G$240,3,0)</f>
        <v>#REF!</v>
      </c>
      <c r="CX17" s="22" t="e">
        <f>VLOOKUP(IF(ISERR(SEARCH("/",#REF!)),#REF!,RIGHT(#REF!,LEN(#REF!)-SEARCH("/",#REF!))),Dados!$E$2:$G$240,3,0)</f>
        <v>#REF!</v>
      </c>
      <c r="CY17" s="25"/>
      <c r="CZ17" s="22" t="e">
        <f>VLOOKUP(IF(ISERR(SEARCH("/",#REF!)),#REF!,LEFT(#REF!,SEARCH("/",#REF!)-1)),Dados!$E$2:$G$240,3,0)</f>
        <v>#REF!</v>
      </c>
      <c r="DA1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1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17" s="25"/>
      <c r="DD17" s="22" t="e">
        <f>VLOOKUP(IF(ISERR(SEARCH("/",#REF!)),#REF!,LEFT(#REF!,SEARCH("/",#REF!)-1)),Dados!$E$2:$G$240,3,0)</f>
        <v>#REF!</v>
      </c>
      <c r="DE1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1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17" s="25"/>
      <c r="DH17" s="22" t="e">
        <f>VLOOKUP(IF(ISERR(SEARCH("/",#REF!)),#REF!,LEFT(#REF!,SEARCH("/",#REF!)-1)),Dados!$E$2:$G$240,3,0)</f>
        <v>#REF!</v>
      </c>
      <c r="DI1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1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17" s="25"/>
      <c r="DL17" s="22" t="e">
        <f>VLOOKUP(IF(ISERR(SEARCH("/",#REF!)),#REF!,LEFT(#REF!,SEARCH("/",#REF!)-1)),Dados!$E$2:$G$240,3,0)</f>
        <v>#REF!</v>
      </c>
      <c r="DM1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1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18" spans="1:118" ht="11.25" customHeight="1" x14ac:dyDescent="0.2">
      <c r="A18" s="20"/>
      <c r="B18" s="21"/>
      <c r="C18" s="72" t="s">
        <v>42</v>
      </c>
      <c r="D18" s="67"/>
      <c r="E18" s="69"/>
      <c r="F18" s="66"/>
      <c r="G18" s="67"/>
      <c r="H18" s="67"/>
      <c r="I18" s="67"/>
      <c r="J18" s="67"/>
      <c r="K18" s="67"/>
      <c r="L18" s="67"/>
      <c r="M18" s="23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0"/>
      <c r="Y18" s="24"/>
      <c r="Z18" s="24"/>
      <c r="AA18" s="20"/>
      <c r="AB18" s="27" t="str">
        <f>IF(Dados!A10="","",Dados!A10)</f>
        <v>Andressa</v>
      </c>
      <c r="AC18" s="25"/>
      <c r="AD18" s="25"/>
      <c r="AE18" s="25"/>
      <c r="AF18" s="25"/>
      <c r="AG18" s="25"/>
      <c r="AH18" s="22" t="e">
        <f>VLOOKUP(IF(ISERR(SEARCH("/",D18)),D18,LEFT(D18,SEARCH("/",D18)-1)),Dados!$E$2:$G$240,3,0)</f>
        <v>#N/A</v>
      </c>
      <c r="AI18" s="22" t="e">
        <f>VLOOKUP(IF(ISERR(SEARCH("/",D18)),D18,RIGHT(D18,LEN(D18)-SEARCH("/",D18))),Dados!$E$2:$G$240,3,0)</f>
        <v>#N/A</v>
      </c>
      <c r="AJ18" s="25"/>
      <c r="AK18" s="22" t="e">
        <f>VLOOKUP(IF(ISERR(SEARCH("/",E18)),E18,LEFT(E18,SEARCH("/",E18)-1)),Dados!$E$2:$G$240,3,0)</f>
        <v>#N/A</v>
      </c>
      <c r="AL18" s="22" t="e">
        <f>VLOOKUP(IF(ISERR(SEARCH("/",E18)),E18,RIGHT(E18,LEN(E18)-SEARCH("/",E18))),Dados!$E$2:$G$240,3,0)</f>
        <v>#N/A</v>
      </c>
      <c r="AM18" s="25"/>
      <c r="AN18" s="22" t="e">
        <f>VLOOKUP(IF(ISERR(SEARCH("/",F18)),F18,LEFT(F18,SEARCH("/",F18)-1)),Dados!$E$2:$G$240,3,0)</f>
        <v>#N/A</v>
      </c>
      <c r="AO18" s="22" t="e">
        <f>VLOOKUP(IF(ISERR(SEARCH("/",F18)),F18,RIGHT(F18,LEN(F18)-SEARCH("/",F18))),Dados!$E$2:$G$240,3,0)</f>
        <v>#N/A</v>
      </c>
      <c r="AP18" s="25"/>
      <c r="AQ18" s="22" t="e">
        <f>VLOOKUP(IF(ISERR(SEARCH("/",G18)),G18,LEFT(G18,SEARCH("/",G18)-1)),Dados!$E$2:$G$240,3,0)</f>
        <v>#N/A</v>
      </c>
      <c r="AR18" s="22" t="e">
        <f>VLOOKUP(IF(ISERR(SEARCH("/",G18)),G18,RIGHT(G18,LEN(G18)-SEARCH("/",G18))),Dados!$E$2:$G$240,3,0)</f>
        <v>#N/A</v>
      </c>
      <c r="AS18" s="25"/>
      <c r="AT18" s="22" t="e">
        <f>VLOOKUP(IF(ISERR(SEARCH("/",H18)),H18,LEFT(H18,SEARCH("/",H18)-1)),Dados!$E$2:$G$240,3,0)</f>
        <v>#N/A</v>
      </c>
      <c r="AU18" s="22" t="e">
        <f>VLOOKUP(IF(ISERR(SEARCH("/",H18)),H18,RIGHT(H18,LEN(H18)-SEARCH("/",H18))),Dados!$E$2:$G$240,3,0)</f>
        <v>#N/A</v>
      </c>
      <c r="AV18" s="25"/>
      <c r="AW18" s="22" t="e">
        <f>VLOOKUP(IF(ISERR(SEARCH("/",I18)),I18,LEFT(I18,SEARCH("/",I18)-1)),Dados!$E$2:$G$240,3,0)</f>
        <v>#N/A</v>
      </c>
      <c r="AX18" s="22" t="e">
        <f>VLOOKUP(IF(ISERR(SEARCH("/",I18)),I18,RIGHT(I18,LEN(I18)-SEARCH("/",I18))),Dados!$E$2:$G$240,3,0)</f>
        <v>#N/A</v>
      </c>
      <c r="AY18" s="25"/>
      <c r="AZ18" s="22" t="e">
        <f>VLOOKUP(IF(ISERR(SEARCH("/",J18)),J18,LEFT(J18,SEARCH("/",J18)-1)),Dados!$E$2:$G$240,3,0)</f>
        <v>#N/A</v>
      </c>
      <c r="BA18" s="22" t="e">
        <f>VLOOKUP(IF(ISERR(SEARCH("/",J18)),J18,RIGHT(J18,LEN(J18)-SEARCH("/",J18))),Dados!$E$2:$G$240,3,0)</f>
        <v>#N/A</v>
      </c>
      <c r="BB18" s="25"/>
      <c r="BC18" s="22" t="e">
        <f>VLOOKUP(IF(ISERR(SEARCH("/",K18)),K18,LEFT(K18,SEARCH("/",K18)-1)),Dados!$E$2:$G$240,3,0)</f>
        <v>#N/A</v>
      </c>
      <c r="BD18" s="22" t="e">
        <f>VLOOKUP(IF(ISERR(SEARCH("/",K18)),K18,RIGHT(K18,LEN(K18)-SEARCH("/",K18))),Dados!$E$2:$G$240,3,0)</f>
        <v>#N/A</v>
      </c>
      <c r="BE18" s="25"/>
      <c r="BF18" s="22" t="e">
        <f>VLOOKUP(IF(ISERR(SEARCH("/",L18)),L18,LEFT(L18,SEARCH("/",L18)-1)),Dados!$E$2:$G$240,3,0)</f>
        <v>#N/A</v>
      </c>
      <c r="BG18" s="22" t="e">
        <f>VLOOKUP(IF(ISERR(SEARCH("/",L18)),L18,RIGHT(L18,LEN(L18)-SEARCH("/",L18))),Dados!$E$2:$G$240,3,0)</f>
        <v>#N/A</v>
      </c>
      <c r="BH18" s="25"/>
      <c r="BI18" s="22" t="e">
        <f>VLOOKUP(IF(ISERR(SEARCH("/",#REF!)),#REF!,LEFT(#REF!,SEARCH("/",#REF!)-1)),Dados!$E$2:$G$240,3,0)</f>
        <v>#REF!</v>
      </c>
      <c r="BJ1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1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18" s="25"/>
      <c r="BM18" s="22" t="e">
        <f>VLOOKUP(IF(ISERR(SEARCH("/",#REF!)),#REF!,LEFT(#REF!,SEARCH("/",#REF!)-1)),Dados!$E$2:$G$240,3,0)</f>
        <v>#REF!</v>
      </c>
      <c r="BN1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1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18" s="25"/>
      <c r="BQ18" s="22" t="e">
        <f>VLOOKUP(IF(ISERR(SEARCH("/",#REF!)),#REF!,LEFT(#REF!,SEARCH("/",#REF!)-1)),Dados!$E$2:$G$240,3,0)</f>
        <v>#REF!</v>
      </c>
      <c r="BR1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1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18" s="25"/>
      <c r="BU18" s="22" t="e">
        <f>VLOOKUP(IF(ISERR(SEARCH("/",#REF!)),#REF!,LEFT(#REF!,SEARCH("/",#REF!)-1)),Dados!$E$2:$G$240,3,0)</f>
        <v>#REF!</v>
      </c>
      <c r="BV1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1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18" s="26"/>
      <c r="BY18" s="22" t="e">
        <f>VLOOKUP(IF(ISERR(SEARCH("/",P18)),P18,LEFT(P18,SEARCH("/",P18)-1)),Dados!$E$2:$G$240,3,0)</f>
        <v>#N/A</v>
      </c>
      <c r="BZ18" s="22" t="e">
        <f>VLOOKUP(IF(ISERR(SEARCH("/",P18)),P18,RIGHT(P18,LEN(P18)-SEARCH("/",P18))),Dados!$E$2:$G$240,3,0)</f>
        <v>#N/A</v>
      </c>
      <c r="CA18" s="25"/>
      <c r="CB18" s="22" t="e">
        <f>VLOOKUP(IF(ISERR(SEARCH("/",Q18)),Q18,LEFT(Q18,SEARCH("/",Q18)-1)),Dados!$E$2:$G$240,3,0)</f>
        <v>#N/A</v>
      </c>
      <c r="CC18" s="22" t="e">
        <f>VLOOKUP(IF(ISERR(SEARCH("/",Q18)),Q18,RIGHT(Q18,LEN(Q18)-SEARCH("/",Q18))),Dados!$E$2:$G$240,3,0)</f>
        <v>#N/A</v>
      </c>
      <c r="CD18" s="25"/>
      <c r="CE18" s="22" t="e">
        <f>VLOOKUP(IF(ISERR(SEARCH("/",R18)),R18,LEFT(R18,SEARCH("/",R18)-1)),Dados!$E$2:$G$240,3,0)</f>
        <v>#N/A</v>
      </c>
      <c r="CF18" s="22" t="e">
        <f>VLOOKUP(IF(ISERR(SEARCH("/",R18)),R18,RIGHT(R18,LEN(R18)-SEARCH("/",R18))),Dados!$E$2:$G$240,3,0)</f>
        <v>#N/A</v>
      </c>
      <c r="CG18" s="25"/>
      <c r="CH18" s="22" t="e">
        <f>VLOOKUP(IF(ISERR(SEARCH("/",S18)),S18,LEFT(S18,SEARCH("/",S18)-1)),Dados!$E$2:$G$240,3,0)</f>
        <v>#N/A</v>
      </c>
      <c r="CI18" s="22" t="e">
        <f>VLOOKUP(IF(ISERR(SEARCH("/",S18)),S18,RIGHT(S18,LEN(S18)-SEARCH("/",S18))),Dados!$E$2:$G$240,3,0)</f>
        <v>#N/A</v>
      </c>
      <c r="CJ18" s="25"/>
      <c r="CK18" s="22" t="e">
        <f>VLOOKUP(IF(ISERR(SEARCH("/",T18)),T18,LEFT(T18,SEARCH("/",T18)-1)),Dados!$E$2:$G$240,3,0)</f>
        <v>#N/A</v>
      </c>
      <c r="CL18" s="22" t="e">
        <f>VLOOKUP(IF(ISERR(SEARCH("/",T18)),T18,RIGHT(T18,LEN(T18)-SEARCH("/",T18))),Dados!$E$2:$G$240,3,0)</f>
        <v>#N/A</v>
      </c>
      <c r="CM18" s="25"/>
      <c r="CN18" s="22" t="e">
        <f>VLOOKUP(IF(ISERR(SEARCH("/",U18)),U18,LEFT(U18,SEARCH("/",U18)-1)),Dados!$E$2:$G$240,3,0)</f>
        <v>#N/A</v>
      </c>
      <c r="CO18" s="22" t="e">
        <f>VLOOKUP(IF(ISERR(SEARCH("/",U18)),U18,RIGHT(U18,LEN(U18)-SEARCH("/",U18))),Dados!$E$2:$G$240,3,0)</f>
        <v>#N/A</v>
      </c>
      <c r="CP18" s="25"/>
      <c r="CQ18" s="22" t="e">
        <f>VLOOKUP(IF(ISERR(SEARCH("/",V18)),V18,LEFT(V18,SEARCH("/",V18)-1)),Dados!$E$2:$G$240,3,0)</f>
        <v>#N/A</v>
      </c>
      <c r="CR18" s="22" t="e">
        <f>VLOOKUP(IF(ISERR(SEARCH("/",V18)),V18,RIGHT(V18,LEN(V18)-SEARCH("/",V18))),Dados!$E$2:$G$240,3,0)</f>
        <v>#N/A</v>
      </c>
      <c r="CS18" s="25"/>
      <c r="CT18" s="22" t="e">
        <f>VLOOKUP(IF(ISERR(SEARCH("/",W18)),W18,LEFT(W18,SEARCH("/",W18)-1)),Dados!$E$2:$G$240,3,0)</f>
        <v>#N/A</v>
      </c>
      <c r="CU18" s="22" t="e">
        <f>VLOOKUP(IF(ISERR(SEARCH("/",W18)),W18,RIGHT(W18,LEN(W18)-SEARCH("/",W18))),Dados!$E$2:$G$240,3,0)</f>
        <v>#N/A</v>
      </c>
      <c r="CV18" s="25"/>
      <c r="CW18" s="22" t="e">
        <f>VLOOKUP(IF(ISERR(SEARCH("/",#REF!)),#REF!,LEFT(#REF!,SEARCH("/",#REF!)-1)),Dados!$E$2:$G$240,3,0)</f>
        <v>#REF!</v>
      </c>
      <c r="CX18" s="22" t="e">
        <f>VLOOKUP(IF(ISERR(SEARCH("/",#REF!)),#REF!,RIGHT(#REF!,LEN(#REF!)-SEARCH("/",#REF!))),Dados!$E$2:$G$240,3,0)</f>
        <v>#REF!</v>
      </c>
      <c r="CY18" s="25"/>
      <c r="CZ18" s="22" t="e">
        <f>VLOOKUP(IF(ISERR(SEARCH("/",#REF!)),#REF!,LEFT(#REF!,SEARCH("/",#REF!)-1)),Dados!$E$2:$G$240,3,0)</f>
        <v>#REF!</v>
      </c>
      <c r="DA1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1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18" s="25"/>
      <c r="DD18" s="22" t="e">
        <f>VLOOKUP(IF(ISERR(SEARCH("/",#REF!)),#REF!,LEFT(#REF!,SEARCH("/",#REF!)-1)),Dados!$E$2:$G$240,3,0)</f>
        <v>#REF!</v>
      </c>
      <c r="DE1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1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18" s="25"/>
      <c r="DH18" s="22" t="e">
        <f>VLOOKUP(IF(ISERR(SEARCH("/",#REF!)),#REF!,LEFT(#REF!,SEARCH("/",#REF!)-1)),Dados!$E$2:$G$240,3,0)</f>
        <v>#REF!</v>
      </c>
      <c r="DI1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1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18" s="25"/>
      <c r="DL18" s="22" t="e">
        <f>VLOOKUP(IF(ISERR(SEARCH("/",#REF!)),#REF!,LEFT(#REF!,SEARCH("/",#REF!)-1)),Dados!$E$2:$G$240,3,0)</f>
        <v>#REF!</v>
      </c>
      <c r="DM1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1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19" spans="1:118" ht="13.5" customHeight="1" x14ac:dyDescent="0.2">
      <c r="A19" s="33"/>
      <c r="B19" s="8"/>
      <c r="C19" s="73"/>
      <c r="D19" s="119" t="s">
        <v>83</v>
      </c>
      <c r="E19" s="120"/>
      <c r="F19" s="120"/>
      <c r="G19" s="120"/>
      <c r="H19" s="120"/>
      <c r="I19" s="120"/>
      <c r="J19" s="120"/>
      <c r="K19" s="120"/>
      <c r="L19" s="121"/>
      <c r="M19" s="34"/>
      <c r="N19" s="9"/>
      <c r="O19" s="9"/>
      <c r="P19" s="83" t="s">
        <v>83</v>
      </c>
      <c r="Q19" s="84"/>
      <c r="R19" s="84"/>
      <c r="S19" s="84"/>
      <c r="T19" s="84"/>
      <c r="U19" s="84"/>
      <c r="V19" s="84"/>
      <c r="W19" s="84"/>
      <c r="X19" s="85"/>
      <c r="Y19" s="35"/>
      <c r="Z19" s="35"/>
      <c r="AA19" s="33"/>
      <c r="AB19" s="27" t="str">
        <f>IF(Dados!A11="","",Dados!A11)</f>
        <v>Bruno</v>
      </c>
      <c r="AC19" s="36"/>
      <c r="AD19" s="36"/>
      <c r="AE19" s="36"/>
      <c r="AF19" s="36"/>
      <c r="AG19" s="36"/>
      <c r="AH19" s="37" t="e">
        <f>VLOOKUP(IF(ISERR(SEARCH("/",#REF!)),#REF!,LEFT(#REF!,SEARCH("/",#REF!)-1)),Dados!$E$2:$G$240,3,0)</f>
        <v>#REF!</v>
      </c>
      <c r="AI19" s="37" t="e">
        <f>VLOOKUP(IF(ISERR(SEARCH("/",#REF!)),#REF!,RIGHT(#REF!,LEN(#REF!)-SEARCH("/",#REF!))),Dados!$E$2:$G$240,3,0)</f>
        <v>#REF!</v>
      </c>
      <c r="AJ19" s="36"/>
      <c r="AK19" s="37" t="e">
        <f>VLOOKUP(IF(ISERR(SEARCH("/",E19)),E19,LEFT(E19,SEARCH("/",E19)-1)),Dados!$E$2:$G$240,3,0)</f>
        <v>#N/A</v>
      </c>
      <c r="AL19" s="37" t="e">
        <f>VLOOKUP(IF(ISERR(SEARCH("/",E19)),E19,RIGHT(E19,LEN(E19)-SEARCH("/",E19))),Dados!$E$2:$G$240,3,0)</f>
        <v>#N/A</v>
      </c>
      <c r="AM19" s="36"/>
      <c r="AN19" s="37" t="e">
        <f>VLOOKUP(IF(ISERR(SEARCH("/",F19)),F19,LEFT(F19,SEARCH("/",F19)-1)),Dados!$E$2:$G$240,3,0)</f>
        <v>#N/A</v>
      </c>
      <c r="AO19" s="37" t="e">
        <f>VLOOKUP(IF(ISERR(SEARCH("/",F19)),F19,RIGHT(F19,LEN(F19)-SEARCH("/",F19))),Dados!$E$2:$G$240,3,0)</f>
        <v>#N/A</v>
      </c>
      <c r="AP19" s="36"/>
      <c r="AQ19" s="37" t="e">
        <f>VLOOKUP(IF(ISERR(SEARCH("/",G19)),G19,LEFT(G19,SEARCH("/",G19)-1)),Dados!$E$2:$G$240,3,0)</f>
        <v>#N/A</v>
      </c>
      <c r="AR19" s="37" t="e">
        <f>VLOOKUP(IF(ISERR(SEARCH("/",G19)),G19,RIGHT(G19,LEN(G19)-SEARCH("/",G19))),Dados!$E$2:$G$240,3,0)</f>
        <v>#N/A</v>
      </c>
      <c r="AS19" s="36"/>
      <c r="AT19" s="37" t="e">
        <f>VLOOKUP(IF(ISERR(SEARCH("/",H19)),H19,LEFT(H19,SEARCH("/",H19)-1)),Dados!$E$2:$G$240,3,0)</f>
        <v>#N/A</v>
      </c>
      <c r="AU19" s="37" t="e">
        <f>VLOOKUP(IF(ISERR(SEARCH("/",H19)),H19,RIGHT(H19,LEN(H19)-SEARCH("/",H19))),Dados!$E$2:$G$240,3,0)</f>
        <v>#N/A</v>
      </c>
      <c r="AV19" s="36"/>
      <c r="AW19" s="37" t="e">
        <f>VLOOKUP(IF(ISERR(SEARCH("/",D19)),D19,LEFT(D19,SEARCH("/",D19)-1)),Dados!$E$2:$G$240,3,0)</f>
        <v>#N/A</v>
      </c>
      <c r="AX19" s="37" t="e">
        <f>VLOOKUP(IF(ISERR(SEARCH("/",D19)),D19,RIGHT(D19,LEN(D19)-SEARCH("/",D19))),Dados!$E$2:$G$240,3,0)</f>
        <v>#N/A</v>
      </c>
      <c r="AY19" s="36"/>
      <c r="AZ19" s="37" t="e">
        <f>VLOOKUP(IF(ISERR(SEARCH("/",J19)),J19,LEFT(J19,SEARCH("/",J19)-1)),Dados!$E$2:$G$240,3,0)</f>
        <v>#N/A</v>
      </c>
      <c r="BA19" s="37" t="e">
        <f>VLOOKUP(IF(ISERR(SEARCH("/",J19)),J19,RIGHT(J19,LEN(J19)-SEARCH("/",J19))),Dados!$E$2:$G$240,3,0)</f>
        <v>#N/A</v>
      </c>
      <c r="BB19" s="36"/>
      <c r="BC19" s="37" t="e">
        <f>VLOOKUP(IF(ISERR(SEARCH("/",K19)),K19,LEFT(K19,SEARCH("/",K19)-1)),Dados!$E$2:$G$240,3,0)</f>
        <v>#N/A</v>
      </c>
      <c r="BD19" s="37" t="e">
        <f>VLOOKUP(IF(ISERR(SEARCH("/",K19)),K19,RIGHT(K19,LEN(K19)-SEARCH("/",K19))),Dados!$E$2:$G$240,3,0)</f>
        <v>#N/A</v>
      </c>
      <c r="BE19" s="36"/>
      <c r="BF19" s="22" t="e">
        <f>VLOOKUP(IF(ISERR(SEARCH("/",L19)),L19,LEFT(L19,SEARCH("/",L19)-1)),Dados!$E$2:$G$240,3,0)</f>
        <v>#N/A</v>
      </c>
      <c r="BG19" s="22" t="e">
        <f>VLOOKUP(IF(ISERR(SEARCH("/",L19)),L19,RIGHT(L19,LEN(L19)-SEARCH("/",L19))),Dados!$E$2:$G$240,3,0)</f>
        <v>#N/A</v>
      </c>
      <c r="BH19" s="36"/>
      <c r="BI19" s="37" t="e">
        <f>VLOOKUP(IF(ISERR(SEARCH("/",#REF!)),#REF!,LEFT(#REF!,SEARCH("/",#REF!)-1)),Dados!$E$2:$G$240,3,0)</f>
        <v>#REF!</v>
      </c>
      <c r="BJ19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19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19" s="36"/>
      <c r="BM19" s="37" t="e">
        <f>VLOOKUP(IF(ISERR(SEARCH("/",#REF!)),#REF!,LEFT(#REF!,SEARCH("/",#REF!)-1)),Dados!$E$2:$G$240,3,0)</f>
        <v>#REF!</v>
      </c>
      <c r="BN19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19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19" s="36"/>
      <c r="BQ19" s="37" t="e">
        <f>VLOOKUP(IF(ISERR(SEARCH("/",#REF!)),#REF!,LEFT(#REF!,SEARCH("/",#REF!)-1)),Dados!$E$2:$G$240,3,0)</f>
        <v>#REF!</v>
      </c>
      <c r="BR19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19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19" s="36"/>
      <c r="BU19" s="22" t="e">
        <f>VLOOKUP(IF(ISERR(SEARCH("/",#REF!)),#REF!,LEFT(#REF!,SEARCH("/",#REF!)-1)),Dados!$E$2:$G$240,3,0)</f>
        <v>#REF!</v>
      </c>
      <c r="BV1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1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19" s="38"/>
      <c r="BY19" s="37" t="e">
        <f>VLOOKUP(IF(ISERR(SEARCH("/",#REF!)),#REF!,LEFT(#REF!,SEARCH("/",#REF!)-1)),Dados!$E$2:$G$240,3,0)</f>
        <v>#REF!</v>
      </c>
      <c r="BZ19" s="37" t="e">
        <f>VLOOKUP(IF(ISERR(SEARCH("/",#REF!)),#REF!,RIGHT(#REF!,LEN(#REF!)-SEARCH("/",#REF!))),Dados!$E$2:$G$240,3,0)</f>
        <v>#REF!</v>
      </c>
      <c r="CA19" s="36"/>
      <c r="CB19" s="37" t="e">
        <f>VLOOKUP(IF(ISERR(SEARCH("/",Q19)),Q19,LEFT(Q19,SEARCH("/",Q19)-1)),Dados!$E$2:$G$240,3,0)</f>
        <v>#N/A</v>
      </c>
      <c r="CC19" s="37" t="e">
        <f>VLOOKUP(IF(ISERR(SEARCH("/",Q19)),Q19,RIGHT(Q19,LEN(Q19)-SEARCH("/",Q19))),Dados!$E$2:$G$240,3,0)</f>
        <v>#N/A</v>
      </c>
      <c r="CD19" s="36"/>
      <c r="CE19" s="37" t="e">
        <f>VLOOKUP(IF(ISERR(SEARCH("/",R19)),R19,LEFT(R19,SEARCH("/",R19)-1)),Dados!$E$2:$G$240,3,0)</f>
        <v>#N/A</v>
      </c>
      <c r="CF19" s="37" t="e">
        <f>VLOOKUP(IF(ISERR(SEARCH("/",R19)),R19,RIGHT(R19,LEN(R19)-SEARCH("/",R19))),Dados!$E$2:$G$240,3,0)</f>
        <v>#N/A</v>
      </c>
      <c r="CG19" s="36"/>
      <c r="CH19" s="37" t="e">
        <f>VLOOKUP(IF(ISERR(SEARCH("/",S19)),S19,LEFT(S19,SEARCH("/",S19)-1)),Dados!$E$2:$G$240,3,0)</f>
        <v>#N/A</v>
      </c>
      <c r="CI19" s="37" t="e">
        <f>VLOOKUP(IF(ISERR(SEARCH("/",S19)),S19,RIGHT(S19,LEN(S19)-SEARCH("/",S19))),Dados!$E$2:$G$240,3,0)</f>
        <v>#N/A</v>
      </c>
      <c r="CJ19" s="36"/>
      <c r="CK19" s="37" t="e">
        <f>VLOOKUP(IF(ISERR(SEARCH("/",T19)),T19,LEFT(T19,SEARCH("/",T19)-1)),Dados!$E$2:$G$240,3,0)</f>
        <v>#N/A</v>
      </c>
      <c r="CL19" s="37" t="e">
        <f>VLOOKUP(IF(ISERR(SEARCH("/",T19)),T19,RIGHT(T19,LEN(T19)-SEARCH("/",T19))),Dados!$E$2:$G$240,3,0)</f>
        <v>#N/A</v>
      </c>
      <c r="CM19" s="36"/>
      <c r="CN19" s="37" t="e">
        <f>VLOOKUP(IF(ISERR(SEARCH("/",P19)),P19,LEFT(P19,SEARCH("/",P19)-1)),Dados!$E$2:$G$240,3,0)</f>
        <v>#N/A</v>
      </c>
      <c r="CO19" s="37" t="e">
        <f>VLOOKUP(IF(ISERR(SEARCH("/",P19)),P19,RIGHT(P19,LEN(P19)-SEARCH("/",P19))),Dados!$E$2:$G$240,3,0)</f>
        <v>#N/A</v>
      </c>
      <c r="CP19" s="36"/>
      <c r="CQ19" s="37" t="e">
        <f>VLOOKUP(IF(ISERR(SEARCH("/",V19)),V19,LEFT(V19,SEARCH("/",V19)-1)),Dados!$E$2:$G$240,3,0)</f>
        <v>#N/A</v>
      </c>
      <c r="CR19" s="37" t="e">
        <f>VLOOKUP(IF(ISERR(SEARCH("/",V19)),V19,RIGHT(V19,LEN(V19)-SEARCH("/",V19))),Dados!$E$2:$G$240,3,0)</f>
        <v>#N/A</v>
      </c>
      <c r="CS19" s="36"/>
      <c r="CT19" s="37" t="e">
        <f>VLOOKUP(IF(ISERR(SEARCH("/",W19)),W19,LEFT(W19,SEARCH("/",W19)-1)),Dados!$E$2:$G$240,3,0)</f>
        <v>#N/A</v>
      </c>
      <c r="CU19" s="37" t="e">
        <f>VLOOKUP(IF(ISERR(SEARCH("/",W19)),W19,RIGHT(W19,LEN(W19)-SEARCH("/",W19))),Dados!$E$2:$G$240,3,0)</f>
        <v>#N/A</v>
      </c>
      <c r="CV19" s="36"/>
      <c r="CW19" s="37" t="e">
        <f>VLOOKUP(IF(ISERR(SEARCH("/",#REF!)),#REF!,LEFT(#REF!,SEARCH("/",#REF!)-1)),Dados!$E$2:$G$240,3,0)</f>
        <v>#REF!</v>
      </c>
      <c r="CX19" s="37" t="e">
        <f>VLOOKUP(IF(ISERR(SEARCH("/",#REF!)),#REF!,RIGHT(#REF!,LEN(#REF!)-SEARCH("/",#REF!))),Dados!$E$2:$G$240,3,0)</f>
        <v>#REF!</v>
      </c>
      <c r="CY19" s="36"/>
      <c r="CZ19" s="37" t="e">
        <f>VLOOKUP(IF(ISERR(SEARCH("/",#REF!)),#REF!,LEFT(#REF!,SEARCH("/",#REF!)-1)),Dados!$E$2:$G$240,3,0)</f>
        <v>#REF!</v>
      </c>
      <c r="DA19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19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19" s="36"/>
      <c r="DD19" s="37" t="e">
        <f>VLOOKUP(IF(ISERR(SEARCH("/",#REF!)),#REF!,LEFT(#REF!,SEARCH("/",#REF!)-1)),Dados!$E$2:$G$240,3,0)</f>
        <v>#REF!</v>
      </c>
      <c r="DE19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19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19" s="36"/>
      <c r="DH19" s="37" t="e">
        <f>VLOOKUP(IF(ISERR(SEARCH("/",#REF!)),#REF!,LEFT(#REF!,SEARCH("/",#REF!)-1)),Dados!$E$2:$G$240,3,0)</f>
        <v>#REF!</v>
      </c>
      <c r="DI19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19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19" s="36"/>
      <c r="DL19" s="22" t="e">
        <f>VLOOKUP(IF(ISERR(SEARCH("/",#REF!)),#REF!,LEFT(#REF!,SEARCH("/",#REF!)-1)),Dados!$E$2:$G$240,3,0)</f>
        <v>#REF!</v>
      </c>
      <c r="DM1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1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20" spans="1:118" ht="13.5" customHeight="1" x14ac:dyDescent="0.2">
      <c r="A20" s="20"/>
      <c r="B20" s="21" t="s">
        <v>18</v>
      </c>
      <c r="C20" s="70" t="s">
        <v>19</v>
      </c>
      <c r="D20" s="58"/>
      <c r="E20" s="65"/>
      <c r="F20" s="58"/>
      <c r="G20" s="58"/>
      <c r="H20" s="58"/>
      <c r="I20" s="58"/>
      <c r="J20" s="58"/>
      <c r="K20" s="58"/>
      <c r="L20" s="58"/>
      <c r="M20" s="20"/>
      <c r="N20" s="21" t="s">
        <v>18</v>
      </c>
      <c r="O20" s="21" t="s">
        <v>29</v>
      </c>
      <c r="P20" s="52"/>
      <c r="Q20" s="56" t="s">
        <v>435</v>
      </c>
      <c r="R20" s="52"/>
      <c r="S20" s="56" t="s">
        <v>437</v>
      </c>
      <c r="T20" s="56" t="s">
        <v>435</v>
      </c>
      <c r="U20" s="56" t="s">
        <v>332</v>
      </c>
      <c r="V20" s="52"/>
      <c r="W20" s="79" t="s">
        <v>435</v>
      </c>
      <c r="X20" s="78"/>
      <c r="Y20" s="24"/>
      <c r="Z20" s="24"/>
      <c r="AA20" s="20"/>
      <c r="AB20" s="27" t="str">
        <f>IF(Dados!A13="","",Dados!A13)</f>
        <v>Cândido</v>
      </c>
      <c r="AC20" s="25"/>
      <c r="AD20" s="25"/>
      <c r="AE20" s="25"/>
      <c r="AF20" s="25"/>
      <c r="AG20" s="25"/>
      <c r="AH20" s="22" t="e">
        <f>VLOOKUP(IF(ISERR(SEARCH("/",D20)),D20,LEFT(D20,SEARCH("/",D20)-1)),Dados!$E$2:$G$240,3,0)</f>
        <v>#N/A</v>
      </c>
      <c r="AI20" s="22" t="e">
        <f>VLOOKUP(IF(ISERR(SEARCH("/",D20)),D20,RIGHT(D20,LEN(D20)-SEARCH("/",D20))),Dados!$E$2:$G$240,3,0)</f>
        <v>#N/A</v>
      </c>
      <c r="AJ20" s="25"/>
      <c r="AK20" s="22" t="e">
        <f>VLOOKUP(IF(ISERR(SEARCH("/",E20)),E20,LEFT(E20,SEARCH("/",E20)-1)),Dados!$E$2:$G$240,3,0)</f>
        <v>#N/A</v>
      </c>
      <c r="AL20" s="22" t="e">
        <f>VLOOKUP(IF(ISERR(SEARCH("/",E20)),E20,RIGHT(E20,LEN(E20)-SEARCH("/",E20))),Dados!$E$2:$G$240,3,0)</f>
        <v>#N/A</v>
      </c>
      <c r="AM20" s="25"/>
      <c r="AN20" s="22" t="e">
        <f>VLOOKUP(IF(ISERR(SEARCH("/",F20)),F20,LEFT(F20,SEARCH("/",F20)-1)),Dados!$E$2:$G$240,3,0)</f>
        <v>#N/A</v>
      </c>
      <c r="AO20" s="22" t="e">
        <f>VLOOKUP(IF(ISERR(SEARCH("/",F20)),F20,RIGHT(F20,LEN(F20)-SEARCH("/",F20))),Dados!$E$2:$G$240,3,0)</f>
        <v>#N/A</v>
      </c>
      <c r="AP20" s="25"/>
      <c r="AQ20" s="22" t="e">
        <f>VLOOKUP(IF(ISERR(SEARCH("/",G20)),G20,LEFT(G20,SEARCH("/",G20)-1)),Dados!$E$2:$G$240,3,0)</f>
        <v>#N/A</v>
      </c>
      <c r="AR20" s="22" t="e">
        <f>VLOOKUP(IF(ISERR(SEARCH("/",G20)),G20,RIGHT(G20,LEN(G20)-SEARCH("/",G20))),Dados!$E$2:$G$240,3,0)</f>
        <v>#N/A</v>
      </c>
      <c r="AS20" s="25"/>
      <c r="AT20" s="22" t="e">
        <f>VLOOKUP(IF(ISERR(SEARCH("/",H20)),H20,LEFT(H20,SEARCH("/",H20)-1)),Dados!$E$2:$G$240,3,0)</f>
        <v>#N/A</v>
      </c>
      <c r="AU20" s="22" t="e">
        <f>VLOOKUP(IF(ISERR(SEARCH("/",H20)),H20,RIGHT(H20,LEN(H20)-SEARCH("/",H20))),Dados!$E$2:$G$240,3,0)</f>
        <v>#N/A</v>
      </c>
      <c r="AV20" s="25"/>
      <c r="AW20" s="22" t="e">
        <f>VLOOKUP(IF(ISERR(SEARCH("/",I20)),I20,LEFT(I20,SEARCH("/",I20)-1)),Dados!$E$2:$G$240,3,0)</f>
        <v>#N/A</v>
      </c>
      <c r="AX20" s="22" t="e">
        <f>VLOOKUP(IF(ISERR(SEARCH("/",I20)),I20,RIGHT(I20,LEN(I20)-SEARCH("/",I20))),Dados!$E$2:$G$240,3,0)</f>
        <v>#N/A</v>
      </c>
      <c r="AY20" s="25"/>
      <c r="AZ20" s="22" t="e">
        <f>VLOOKUP(IF(ISERR(SEARCH("/",J20)),J20,LEFT(J20,SEARCH("/",J20)-1)),Dados!$E$2:$G$240,3,0)</f>
        <v>#N/A</v>
      </c>
      <c r="BA20" s="22" t="e">
        <f>VLOOKUP(IF(ISERR(SEARCH("/",J20)),J20,RIGHT(J20,LEN(J20)-SEARCH("/",J20))),Dados!$E$2:$G$240,3,0)</f>
        <v>#N/A</v>
      </c>
      <c r="BB20" s="25"/>
      <c r="BC20" s="22" t="e">
        <f>VLOOKUP(IF(ISERR(SEARCH("/",K20)),K20,LEFT(K20,SEARCH("/",K20)-1)),Dados!$E$2:$G$240,3,0)</f>
        <v>#N/A</v>
      </c>
      <c r="BD20" s="22" t="e">
        <f>VLOOKUP(IF(ISERR(SEARCH("/",K20)),K20,RIGHT(K20,LEN(K20)-SEARCH("/",K20))),Dados!$E$2:$G$240,3,0)</f>
        <v>#N/A</v>
      </c>
      <c r="BE20" s="25"/>
      <c r="BF20" s="22" t="e">
        <f>VLOOKUP(IF(ISERR(SEARCH("/",L20)),L20,LEFT(L20,SEARCH("/",L20)-1)),Dados!$E$2:$G$240,3,0)</f>
        <v>#N/A</v>
      </c>
      <c r="BG20" s="22" t="e">
        <f>VLOOKUP(IF(ISERR(SEARCH("/",L20)),L20,RIGHT(L20,LEN(L20)-SEARCH("/",L20))),Dados!$E$2:$G$240,3,0)</f>
        <v>#N/A</v>
      </c>
      <c r="BH20" s="25"/>
      <c r="BI20" s="22" t="e">
        <f>VLOOKUP(IF(ISERR(SEARCH("/",#REF!)),#REF!,LEFT(#REF!,SEARCH("/",#REF!)-1)),Dados!$E$2:$G$240,3,0)</f>
        <v>#REF!</v>
      </c>
      <c r="BJ2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2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20" s="25"/>
      <c r="BM20" s="22" t="e">
        <f>VLOOKUP(IF(ISERR(SEARCH("/",#REF!)),#REF!,LEFT(#REF!,SEARCH("/",#REF!)-1)),Dados!$E$2:$G$240,3,0)</f>
        <v>#REF!</v>
      </c>
      <c r="BN2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2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20" s="25"/>
      <c r="BQ20" s="22" t="e">
        <f>VLOOKUP(IF(ISERR(SEARCH("/",#REF!)),#REF!,LEFT(#REF!,SEARCH("/",#REF!)-1)),Dados!$E$2:$G$240,3,0)</f>
        <v>#REF!</v>
      </c>
      <c r="BR2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2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20" s="25"/>
      <c r="BU20" s="22" t="e">
        <f>VLOOKUP(IF(ISERR(SEARCH("/",#REF!)),#REF!,LEFT(#REF!,SEARCH("/",#REF!)-1)),Dados!$E$2:$G$240,3,0)</f>
        <v>#REF!</v>
      </c>
      <c r="BV2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2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20" s="26"/>
      <c r="BY20" s="22" t="e">
        <f>VLOOKUP(IF(ISERR(SEARCH("/",P20)),P20,LEFT(P20,SEARCH("/",P20)-1)),Dados!$E$2:$G$240,3,0)</f>
        <v>#N/A</v>
      </c>
      <c r="BZ20" s="22" t="e">
        <f>VLOOKUP(IF(ISERR(SEARCH("/",P20)),P20,RIGHT(P20,LEN(P20)-SEARCH("/",P20))),Dados!$E$2:$G$240,3,0)</f>
        <v>#N/A</v>
      </c>
      <c r="CA20" s="25"/>
      <c r="CB20" s="22" t="e">
        <f>VLOOKUP(IF(ISERR(SEARCH("/",Q20)),Q20,LEFT(Q20,SEARCH("/",Q20)-1)),Dados!$E$2:$G$240,3,0)</f>
        <v>#N/A</v>
      </c>
      <c r="CC20" s="22" t="e">
        <f>VLOOKUP(IF(ISERR(SEARCH("/",Q20)),Q20,RIGHT(Q20,LEN(Q20)-SEARCH("/",Q20))),Dados!$E$2:$G$240,3,0)</f>
        <v>#N/A</v>
      </c>
      <c r="CD20" s="25"/>
      <c r="CE20" s="22" t="e">
        <f>VLOOKUP(IF(ISERR(SEARCH("/",R20)),R20,LEFT(R20,SEARCH("/",R20)-1)),Dados!$E$2:$G$240,3,0)</f>
        <v>#N/A</v>
      </c>
      <c r="CF20" s="22" t="e">
        <f>VLOOKUP(IF(ISERR(SEARCH("/",R20)),R20,RIGHT(R20,LEN(R20)-SEARCH("/",R20))),Dados!$E$2:$G$240,3,0)</f>
        <v>#N/A</v>
      </c>
      <c r="CG20" s="25"/>
      <c r="CH20" s="22" t="e">
        <f>VLOOKUP(IF(ISERR(SEARCH("/",S20)),S20,LEFT(S20,SEARCH("/",S20)-1)),Dados!$E$2:$G$240,3,0)</f>
        <v>#N/A</v>
      </c>
      <c r="CI20" s="22" t="e">
        <f>VLOOKUP(IF(ISERR(SEARCH("/",S20)),S20,RIGHT(S20,LEN(S20)-SEARCH("/",S20))),Dados!$E$2:$G$240,3,0)</f>
        <v>#N/A</v>
      </c>
      <c r="CJ20" s="25"/>
      <c r="CK20" s="22" t="e">
        <f>VLOOKUP(IF(ISERR(SEARCH("/",T20)),T20,LEFT(T20,SEARCH("/",T20)-1)),Dados!$E$2:$G$240,3,0)</f>
        <v>#N/A</v>
      </c>
      <c r="CL20" s="22" t="e">
        <f>VLOOKUP(IF(ISERR(SEARCH("/",T20)),T20,RIGHT(T20,LEN(T20)-SEARCH("/",T20))),Dados!$E$2:$G$240,3,0)</f>
        <v>#N/A</v>
      </c>
      <c r="CM20" s="25"/>
      <c r="CN20" s="22" t="str">
        <f>VLOOKUP(IF(ISERR(SEARCH("/",U20)),U20,LEFT(U20,SEARCH("/",U20)-1)),Dados!$E$2:$G$240,3,0)</f>
        <v>Emerson</v>
      </c>
      <c r="CO20" s="22" t="str">
        <f>VLOOKUP(IF(ISERR(SEARCH("/",U20)),U20,RIGHT(U20,LEN(U20)-SEARCH("/",U20))),Dados!$E$2:$G$240,3,0)</f>
        <v>Emerson</v>
      </c>
      <c r="CP20" s="25"/>
      <c r="CQ20" s="22" t="e">
        <f>VLOOKUP(IF(ISERR(SEARCH("/",V20)),V20,LEFT(V20,SEARCH("/",V20)-1)),Dados!$E$2:$G$240,3,0)</f>
        <v>#N/A</v>
      </c>
      <c r="CR20" s="22" t="e">
        <f>VLOOKUP(IF(ISERR(SEARCH("/",V20)),V20,RIGHT(V20,LEN(V20)-SEARCH("/",V20))),Dados!$E$2:$G$240,3,0)</f>
        <v>#N/A</v>
      </c>
      <c r="CS20" s="25"/>
      <c r="CT20" s="22" t="e">
        <f>VLOOKUP(IF(ISERR(SEARCH("/",W20)),W20,LEFT(W20,SEARCH("/",W20)-1)),Dados!$E$2:$G$240,3,0)</f>
        <v>#N/A</v>
      </c>
      <c r="CU20" s="22" t="e">
        <f>VLOOKUP(IF(ISERR(SEARCH("/",W20)),W20,RIGHT(W20,LEN(W20)-SEARCH("/",W20))),Dados!$E$2:$G$240,3,0)</f>
        <v>#N/A</v>
      </c>
      <c r="CV20" s="25"/>
      <c r="CW20" s="22" t="e">
        <f>VLOOKUP(IF(ISERR(SEARCH("/",#REF!)),#REF!,LEFT(#REF!,SEARCH("/",#REF!)-1)),Dados!$E$2:$G$240,3,0)</f>
        <v>#REF!</v>
      </c>
      <c r="CX20" s="22" t="e">
        <f>VLOOKUP(IF(ISERR(SEARCH("/",#REF!)),#REF!,RIGHT(#REF!,LEN(#REF!)-SEARCH("/",#REF!))),Dados!$E$2:$G$240,3,0)</f>
        <v>#REF!</v>
      </c>
      <c r="CY20" s="25"/>
      <c r="CZ20" s="22" t="e">
        <f>VLOOKUP(IF(ISERR(SEARCH("/",#REF!)),#REF!,LEFT(#REF!,SEARCH("/",#REF!)-1)),Dados!$E$2:$G$240,3,0)</f>
        <v>#REF!</v>
      </c>
      <c r="DA2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2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20" s="25"/>
      <c r="DD20" s="22" t="e">
        <f>VLOOKUP(IF(ISERR(SEARCH("/",#REF!)),#REF!,LEFT(#REF!,SEARCH("/",#REF!)-1)),Dados!$E$2:$G$240,3,0)</f>
        <v>#REF!</v>
      </c>
      <c r="DE2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2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20" s="25"/>
      <c r="DH20" s="22" t="e">
        <f>VLOOKUP(IF(ISERR(SEARCH("/",#REF!)),#REF!,LEFT(#REF!,SEARCH("/",#REF!)-1)),Dados!$E$2:$G$240,3,0)</f>
        <v>#REF!</v>
      </c>
      <c r="DI2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2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20" s="25"/>
      <c r="DL20" s="22" t="e">
        <f>VLOOKUP(IF(ISERR(SEARCH("/",#REF!)),#REF!,LEFT(#REF!,SEARCH("/",#REF!)-1)),Dados!$E$2:$G$240,3,0)</f>
        <v>#REF!</v>
      </c>
      <c r="DM2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2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21" spans="1:118" ht="15.75" customHeight="1" x14ac:dyDescent="0.2">
      <c r="A21" s="20"/>
      <c r="B21" s="21" t="s">
        <v>38</v>
      </c>
      <c r="C21" s="70" t="s">
        <v>39</v>
      </c>
      <c r="D21" s="58"/>
      <c r="E21" s="65"/>
      <c r="F21" s="58"/>
      <c r="G21" s="58"/>
      <c r="H21" s="58"/>
      <c r="I21" s="58"/>
      <c r="J21" s="58"/>
      <c r="K21" s="58"/>
      <c r="L21" s="58"/>
      <c r="M21" s="23"/>
      <c r="N21" s="21" t="s">
        <v>38</v>
      </c>
      <c r="O21" s="21" t="s">
        <v>41</v>
      </c>
      <c r="P21" s="52"/>
      <c r="Q21" s="56" t="s">
        <v>435</v>
      </c>
      <c r="R21" s="52"/>
      <c r="S21" s="56" t="s">
        <v>437</v>
      </c>
      <c r="T21" s="56" t="s">
        <v>435</v>
      </c>
      <c r="U21" s="56" t="s">
        <v>332</v>
      </c>
      <c r="V21" s="52"/>
      <c r="W21" s="79" t="s">
        <v>435</v>
      </c>
      <c r="X21" s="78"/>
      <c r="Y21" s="24"/>
      <c r="Z21" s="24"/>
      <c r="AA21" s="20"/>
      <c r="AB21" s="27" t="str">
        <f>IF(Dados!A14="","",Dados!A14)</f>
        <v>Carlos Alberto</v>
      </c>
      <c r="AC21" s="25"/>
      <c r="AD21" s="25"/>
      <c r="AE21" s="25"/>
      <c r="AF21" s="25"/>
      <c r="AG21" s="25"/>
      <c r="AH21" s="22" t="e">
        <f>VLOOKUP(IF(ISERR(SEARCH("/",D21)),D21,LEFT(D21,SEARCH("/",D21)-1)),Dados!$E$2:$G$240,3,0)</f>
        <v>#N/A</v>
      </c>
      <c r="AI21" s="22" t="e">
        <f>VLOOKUP(IF(ISERR(SEARCH("/",D21)),D21,RIGHT(D21,LEN(D21)-SEARCH("/",D21))),Dados!$E$2:$G$240,3,0)</f>
        <v>#N/A</v>
      </c>
      <c r="AJ21" s="25"/>
      <c r="AK21" s="22" t="e">
        <f>VLOOKUP(IF(ISERR(SEARCH("/",E21)),E21,LEFT(E21,SEARCH("/",E21)-1)),Dados!$E$2:$G$240,3,0)</f>
        <v>#N/A</v>
      </c>
      <c r="AL21" s="22" t="e">
        <f>VLOOKUP(IF(ISERR(SEARCH("/",E21)),E21,RIGHT(E21,LEN(E21)-SEARCH("/",E21))),Dados!$E$2:$G$240,3,0)</f>
        <v>#N/A</v>
      </c>
      <c r="AM21" s="25"/>
      <c r="AN21" s="22" t="e">
        <f>VLOOKUP(IF(ISERR(SEARCH("/",F21)),F21,LEFT(F21,SEARCH("/",F21)-1)),Dados!$E$2:$G$240,3,0)</f>
        <v>#N/A</v>
      </c>
      <c r="AO21" s="22" t="e">
        <f>VLOOKUP(IF(ISERR(SEARCH("/",F21)),F21,RIGHT(F21,LEN(F21)-SEARCH("/",F21))),Dados!$E$2:$G$240,3,0)</f>
        <v>#N/A</v>
      </c>
      <c r="AP21" s="25"/>
      <c r="AQ21" s="22" t="e">
        <f>VLOOKUP(IF(ISERR(SEARCH("/",G21)),G21,LEFT(G21,SEARCH("/",G21)-1)),Dados!$E$2:$G$240,3,0)</f>
        <v>#N/A</v>
      </c>
      <c r="AR21" s="22" t="e">
        <f>VLOOKUP(IF(ISERR(SEARCH("/",G21)),G21,RIGHT(G21,LEN(G21)-SEARCH("/",G21))),Dados!$E$2:$G$240,3,0)</f>
        <v>#N/A</v>
      </c>
      <c r="AS21" s="25"/>
      <c r="AT21" s="22" t="e">
        <f>VLOOKUP(IF(ISERR(SEARCH("/",H21)),H21,LEFT(H21,SEARCH("/",H21)-1)),Dados!$E$2:$G$240,3,0)</f>
        <v>#N/A</v>
      </c>
      <c r="AU21" s="22" t="e">
        <f>VLOOKUP(IF(ISERR(SEARCH("/",H21)),H21,RIGHT(H21,LEN(H21)-SEARCH("/",H21))),Dados!$E$2:$G$240,3,0)</f>
        <v>#N/A</v>
      </c>
      <c r="AV21" s="25"/>
      <c r="AW21" s="22" t="e">
        <f>VLOOKUP(IF(ISERR(SEARCH("/",I21)),I21,LEFT(I21,SEARCH("/",I21)-1)),Dados!$E$2:$G$240,3,0)</f>
        <v>#N/A</v>
      </c>
      <c r="AX21" s="22" t="e">
        <f>VLOOKUP(IF(ISERR(SEARCH("/",I21)),I21,RIGHT(I21,LEN(I21)-SEARCH("/",I21))),Dados!$E$2:$G$240,3,0)</f>
        <v>#N/A</v>
      </c>
      <c r="AY21" s="25"/>
      <c r="AZ21" s="22" t="e">
        <f>VLOOKUP(IF(ISERR(SEARCH("/",J21)),J21,LEFT(J21,SEARCH("/",J21)-1)),Dados!$E$2:$G$240,3,0)</f>
        <v>#N/A</v>
      </c>
      <c r="BA21" s="22" t="e">
        <f>VLOOKUP(IF(ISERR(SEARCH("/",J21)),J21,RIGHT(J21,LEN(J21)-SEARCH("/",J21))),Dados!$E$2:$G$240,3,0)</f>
        <v>#N/A</v>
      </c>
      <c r="BB21" s="25"/>
      <c r="BC21" s="22" t="e">
        <f>VLOOKUP(IF(ISERR(SEARCH("/",K21)),K21,LEFT(K21,SEARCH("/",K21)-1)),Dados!$E$2:$G$240,3,0)</f>
        <v>#N/A</v>
      </c>
      <c r="BD21" s="22" t="e">
        <f>VLOOKUP(IF(ISERR(SEARCH("/",K21)),K21,RIGHT(K21,LEN(K21)-SEARCH("/",K21))),Dados!$E$2:$G$240,3,0)</f>
        <v>#N/A</v>
      </c>
      <c r="BE21" s="25"/>
      <c r="BF21" s="22" t="e">
        <f>VLOOKUP(IF(ISERR(SEARCH("/",L21)),L21,LEFT(L21,SEARCH("/",L21)-1)),Dados!$E$2:$G$240,3,0)</f>
        <v>#N/A</v>
      </c>
      <c r="BG21" s="22" t="e">
        <f>VLOOKUP(IF(ISERR(SEARCH("/",L21)),L21,RIGHT(L21,LEN(L21)-SEARCH("/",L21))),Dados!$E$2:$G$240,3,0)</f>
        <v>#N/A</v>
      </c>
      <c r="BH21" s="25"/>
      <c r="BI21" s="22" t="e">
        <f>VLOOKUP(IF(ISERR(SEARCH("/",#REF!)),#REF!,LEFT(#REF!,SEARCH("/",#REF!)-1)),Dados!$E$2:$G$240,3,0)</f>
        <v>#REF!</v>
      </c>
      <c r="BJ2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2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21" s="25"/>
      <c r="BM21" s="22" t="e">
        <f>VLOOKUP(IF(ISERR(SEARCH("/",#REF!)),#REF!,LEFT(#REF!,SEARCH("/",#REF!)-1)),Dados!$E$2:$G$240,3,0)</f>
        <v>#REF!</v>
      </c>
      <c r="BN2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2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21" s="25"/>
      <c r="BQ21" s="22" t="e">
        <f>VLOOKUP(IF(ISERR(SEARCH("/",#REF!)),#REF!,LEFT(#REF!,SEARCH("/",#REF!)-1)),Dados!$E$2:$G$240,3,0)</f>
        <v>#REF!</v>
      </c>
      <c r="BR2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2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21" s="25"/>
      <c r="BU21" s="22" t="e">
        <f>VLOOKUP(IF(ISERR(SEARCH("/",#REF!)),#REF!,LEFT(#REF!,SEARCH("/",#REF!)-1)),Dados!$E$2:$G$240,3,0)</f>
        <v>#REF!</v>
      </c>
      <c r="BV2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2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21" s="26"/>
      <c r="BY21" s="22" t="e">
        <f>VLOOKUP(IF(ISERR(SEARCH("/",P21)),P21,LEFT(P21,SEARCH("/",P21)-1)),Dados!$E$2:$G$240,3,0)</f>
        <v>#N/A</v>
      </c>
      <c r="BZ21" s="22" t="e">
        <f>VLOOKUP(IF(ISERR(SEARCH("/",P21)),P21,RIGHT(P21,LEN(P21)-SEARCH("/",P21))),Dados!$E$2:$G$240,3,0)</f>
        <v>#N/A</v>
      </c>
      <c r="CA21" s="25"/>
      <c r="CB21" s="22" t="e">
        <f>VLOOKUP(IF(ISERR(SEARCH("/",Q21)),Q21,LEFT(Q21,SEARCH("/",Q21)-1)),Dados!$E$2:$G$240,3,0)</f>
        <v>#N/A</v>
      </c>
      <c r="CC21" s="22" t="e">
        <f>VLOOKUP(IF(ISERR(SEARCH("/",Q21)),Q21,RIGHT(Q21,LEN(Q21)-SEARCH("/",Q21))),Dados!$E$2:$G$240,3,0)</f>
        <v>#N/A</v>
      </c>
      <c r="CD21" s="25"/>
      <c r="CE21" s="22" t="e">
        <f>VLOOKUP(IF(ISERR(SEARCH("/",R21)),R21,LEFT(R21,SEARCH("/",R21)-1)),Dados!$E$2:$G$240,3,0)</f>
        <v>#N/A</v>
      </c>
      <c r="CF21" s="22" t="e">
        <f>VLOOKUP(IF(ISERR(SEARCH("/",R21)),R21,RIGHT(R21,LEN(R21)-SEARCH("/",R21))),Dados!$E$2:$G$240,3,0)</f>
        <v>#N/A</v>
      </c>
      <c r="CG21" s="25"/>
      <c r="CH21" s="22" t="e">
        <f>VLOOKUP(IF(ISERR(SEARCH("/",S21)),S21,LEFT(S21,SEARCH("/",S21)-1)),Dados!$E$2:$G$240,3,0)</f>
        <v>#N/A</v>
      </c>
      <c r="CI21" s="22" t="e">
        <f>VLOOKUP(IF(ISERR(SEARCH("/",S21)),S21,RIGHT(S21,LEN(S21)-SEARCH("/",S21))),Dados!$E$2:$G$240,3,0)</f>
        <v>#N/A</v>
      </c>
      <c r="CJ21" s="25"/>
      <c r="CK21" s="22" t="e">
        <f>VLOOKUP(IF(ISERR(SEARCH("/",T21)),T21,LEFT(T21,SEARCH("/",T21)-1)),Dados!$E$2:$G$240,3,0)</f>
        <v>#N/A</v>
      </c>
      <c r="CL21" s="22" t="e">
        <f>VLOOKUP(IF(ISERR(SEARCH("/",T21)),T21,RIGHT(T21,LEN(T21)-SEARCH("/",T21))),Dados!$E$2:$G$240,3,0)</f>
        <v>#N/A</v>
      </c>
      <c r="CM21" s="25"/>
      <c r="CN21" s="22" t="str">
        <f>VLOOKUP(IF(ISERR(SEARCH("/",U21)),U21,LEFT(U21,SEARCH("/",U21)-1)),Dados!$E$2:$G$240,3,0)</f>
        <v>Emerson</v>
      </c>
      <c r="CO21" s="22" t="str">
        <f>VLOOKUP(IF(ISERR(SEARCH("/",U21)),U21,RIGHT(U21,LEN(U21)-SEARCH("/",U21))),Dados!$E$2:$G$240,3,0)</f>
        <v>Emerson</v>
      </c>
      <c r="CP21" s="25"/>
      <c r="CQ21" s="22" t="e">
        <f>VLOOKUP(IF(ISERR(SEARCH("/",V21)),V21,LEFT(V21,SEARCH("/",V21)-1)),Dados!$E$2:$G$240,3,0)</f>
        <v>#N/A</v>
      </c>
      <c r="CR21" s="22" t="e">
        <f>VLOOKUP(IF(ISERR(SEARCH("/",V21)),V21,RIGHT(V21,LEN(V21)-SEARCH("/",V21))),Dados!$E$2:$G$240,3,0)</f>
        <v>#N/A</v>
      </c>
      <c r="CS21" s="25"/>
      <c r="CT21" s="22" t="e">
        <f>VLOOKUP(IF(ISERR(SEARCH("/",W21)),W21,LEFT(W21,SEARCH("/",W21)-1)),Dados!$E$2:$G$240,3,0)</f>
        <v>#N/A</v>
      </c>
      <c r="CU21" s="22" t="e">
        <f>VLOOKUP(IF(ISERR(SEARCH("/",W21)),W21,RIGHT(W21,LEN(W21)-SEARCH("/",W21))),Dados!$E$2:$G$240,3,0)</f>
        <v>#N/A</v>
      </c>
      <c r="CV21" s="25"/>
      <c r="CW21" s="22" t="e">
        <f>VLOOKUP(IF(ISERR(SEARCH("/",#REF!)),#REF!,LEFT(#REF!,SEARCH("/",#REF!)-1)),Dados!$E$2:$G$240,3,0)</f>
        <v>#REF!</v>
      </c>
      <c r="CX21" s="22" t="e">
        <f>VLOOKUP(IF(ISERR(SEARCH("/",#REF!)),#REF!,RIGHT(#REF!,LEN(#REF!)-SEARCH("/",#REF!))),Dados!$E$2:$G$240,3,0)</f>
        <v>#REF!</v>
      </c>
      <c r="CY21" s="25"/>
      <c r="CZ21" s="22" t="e">
        <f>VLOOKUP(IF(ISERR(SEARCH("/",#REF!)),#REF!,LEFT(#REF!,SEARCH("/",#REF!)-1)),Dados!$E$2:$G$240,3,0)</f>
        <v>#REF!</v>
      </c>
      <c r="DA2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2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21" s="25"/>
      <c r="DD21" s="22" t="e">
        <f>VLOOKUP(IF(ISERR(SEARCH("/",#REF!)),#REF!,LEFT(#REF!,SEARCH("/",#REF!)-1)),Dados!$E$2:$G$240,3,0)</f>
        <v>#REF!</v>
      </c>
      <c r="DE2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2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21" s="25"/>
      <c r="DH21" s="22" t="e">
        <f>VLOOKUP(IF(ISERR(SEARCH("/",#REF!)),#REF!,LEFT(#REF!,SEARCH("/",#REF!)-1)),Dados!$E$2:$G$240,3,0)</f>
        <v>#REF!</v>
      </c>
      <c r="DI2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2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21" s="25"/>
      <c r="DL21" s="22" t="e">
        <f>VLOOKUP(IF(ISERR(SEARCH("/",#REF!)),#REF!,LEFT(#REF!,SEARCH("/",#REF!)-1)),Dados!$E$2:$G$240,3,0)</f>
        <v>#REF!</v>
      </c>
      <c r="DM2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2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22" spans="1:118" ht="11.25" customHeight="1" x14ac:dyDescent="0.2">
      <c r="A22" s="20"/>
      <c r="B22" s="28"/>
      <c r="C22" s="71" t="s">
        <v>42</v>
      </c>
      <c r="D22" s="58"/>
      <c r="E22" s="65"/>
      <c r="F22" s="58"/>
      <c r="G22" s="58"/>
      <c r="H22" s="58"/>
      <c r="I22" s="58"/>
      <c r="J22" s="58"/>
      <c r="K22" s="58"/>
      <c r="L22" s="58"/>
      <c r="M22" s="20"/>
      <c r="N22" s="28"/>
      <c r="O22" s="29" t="s">
        <v>42</v>
      </c>
      <c r="P22" s="52"/>
      <c r="Q22" s="52" t="s">
        <v>46</v>
      </c>
      <c r="R22" s="52"/>
      <c r="S22" s="56" t="s">
        <v>45</v>
      </c>
      <c r="T22" s="52" t="s">
        <v>46</v>
      </c>
      <c r="U22" s="56" t="s">
        <v>96</v>
      </c>
      <c r="V22" s="52"/>
      <c r="W22" s="80" t="s">
        <v>46</v>
      </c>
      <c r="X22" s="78"/>
      <c r="Y22" s="24"/>
      <c r="Z22" s="24"/>
      <c r="AA22" s="20"/>
      <c r="AB22" s="27" t="str">
        <f>IF(Dados!A15="","",Dados!A15)</f>
        <v>Carlos Storck</v>
      </c>
      <c r="AC22" s="25"/>
      <c r="AD22" s="25"/>
      <c r="AE22" s="25"/>
      <c r="AF22" s="25"/>
      <c r="AG22" s="25"/>
      <c r="AH22" s="22" t="e">
        <f>VLOOKUP(IF(ISERR(SEARCH("/",D22)),D22,LEFT(D22,SEARCH("/",D22)-1)),Dados!$E$2:$G$240,3,0)</f>
        <v>#N/A</v>
      </c>
      <c r="AI22" s="22" t="e">
        <f>VLOOKUP(IF(ISERR(SEARCH("/",D22)),D22,RIGHT(D22,LEN(D22)-SEARCH("/",D22))),Dados!$E$2:$G$240,3,0)</f>
        <v>#N/A</v>
      </c>
      <c r="AJ22" s="25"/>
      <c r="AK22" s="22" t="e">
        <f>VLOOKUP(IF(ISERR(SEARCH("/",E22)),E22,LEFT(E22,SEARCH("/",E22)-1)),Dados!$E$2:$G$240,3,0)</f>
        <v>#N/A</v>
      </c>
      <c r="AL22" s="22" t="e">
        <f>VLOOKUP(IF(ISERR(SEARCH("/",E22)),E22,RIGHT(E22,LEN(E22)-SEARCH("/",E22))),Dados!$E$2:$G$240,3,0)</f>
        <v>#N/A</v>
      </c>
      <c r="AM22" s="25"/>
      <c r="AN22" s="22" t="e">
        <f>VLOOKUP(IF(ISERR(SEARCH("/",F22)),F22,LEFT(F22,SEARCH("/",F22)-1)),Dados!$E$2:$G$240,3,0)</f>
        <v>#N/A</v>
      </c>
      <c r="AO22" s="22" t="e">
        <f>VLOOKUP(IF(ISERR(SEARCH("/",F22)),F22,RIGHT(F22,LEN(F22)-SEARCH("/",F22))),Dados!$E$2:$G$240,3,0)</f>
        <v>#N/A</v>
      </c>
      <c r="AP22" s="25"/>
      <c r="AQ22" s="22" t="e">
        <f>VLOOKUP(IF(ISERR(SEARCH("/",G22)),G22,LEFT(G22,SEARCH("/",G22)-1)),Dados!$E$2:$G$240,3,0)</f>
        <v>#N/A</v>
      </c>
      <c r="AR22" s="22" t="e">
        <f>VLOOKUP(IF(ISERR(SEARCH("/",G22)),G22,RIGHT(G22,LEN(G22)-SEARCH("/",G22))),Dados!$E$2:$G$240,3,0)</f>
        <v>#N/A</v>
      </c>
      <c r="AS22" s="25"/>
      <c r="AT22" s="22" t="e">
        <f>VLOOKUP(IF(ISERR(SEARCH("/",H22)),H22,LEFT(H22,SEARCH("/",H22)-1)),Dados!$E$2:$G$240,3,0)</f>
        <v>#N/A</v>
      </c>
      <c r="AU22" s="22" t="e">
        <f>VLOOKUP(IF(ISERR(SEARCH("/",H22)),H22,RIGHT(H22,LEN(H22)-SEARCH("/",H22))),Dados!$E$2:$G$240,3,0)</f>
        <v>#N/A</v>
      </c>
      <c r="AV22" s="25"/>
      <c r="AW22" s="22" t="e">
        <f>VLOOKUP(IF(ISERR(SEARCH("/",I22)),I22,LEFT(I22,SEARCH("/",I22)-1)),Dados!$E$2:$G$240,3,0)</f>
        <v>#N/A</v>
      </c>
      <c r="AX22" s="22" t="e">
        <f>VLOOKUP(IF(ISERR(SEARCH("/",I22)),I22,RIGHT(I22,LEN(I22)-SEARCH("/",I22))),Dados!$E$2:$G$240,3,0)</f>
        <v>#N/A</v>
      </c>
      <c r="AY22" s="25"/>
      <c r="AZ22" s="22" t="e">
        <f>VLOOKUP(IF(ISERR(SEARCH("/",J22)),J22,LEFT(J22,SEARCH("/",J22)-1)),Dados!$E$2:$G$240,3,0)</f>
        <v>#N/A</v>
      </c>
      <c r="BA22" s="22" t="e">
        <f>VLOOKUP(IF(ISERR(SEARCH("/",J22)),J22,RIGHT(J22,LEN(J22)-SEARCH("/",J22))),Dados!$E$2:$G$240,3,0)</f>
        <v>#N/A</v>
      </c>
      <c r="BB22" s="25"/>
      <c r="BC22" s="22" t="e">
        <f>VLOOKUP(IF(ISERR(SEARCH("/",K22)),K22,LEFT(K22,SEARCH("/",K22)-1)),Dados!$E$2:$G$240,3,0)</f>
        <v>#N/A</v>
      </c>
      <c r="BD22" s="22" t="e">
        <f>VLOOKUP(IF(ISERR(SEARCH("/",K22)),K22,RIGHT(K22,LEN(K22)-SEARCH("/",K22))),Dados!$E$2:$G$240,3,0)</f>
        <v>#N/A</v>
      </c>
      <c r="BE22" s="25"/>
      <c r="BF22" s="22" t="e">
        <f>VLOOKUP(IF(ISERR(SEARCH("/",L22)),L22,LEFT(L22,SEARCH("/",L22)-1)),Dados!$E$2:$G$240,3,0)</f>
        <v>#N/A</v>
      </c>
      <c r="BG22" s="22" t="e">
        <f>VLOOKUP(IF(ISERR(SEARCH("/",L22)),L22,RIGHT(L22,LEN(L22)-SEARCH("/",L22))),Dados!$E$2:$G$240,3,0)</f>
        <v>#N/A</v>
      </c>
      <c r="BH22" s="25"/>
      <c r="BI22" s="22" t="e">
        <f>VLOOKUP(IF(ISERR(SEARCH("/",#REF!)),#REF!,LEFT(#REF!,SEARCH("/",#REF!)-1)),Dados!$E$2:$G$240,3,0)</f>
        <v>#REF!</v>
      </c>
      <c r="BJ2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2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22" s="25"/>
      <c r="BM22" s="22" t="e">
        <f>VLOOKUP(IF(ISERR(SEARCH("/",#REF!)),#REF!,LEFT(#REF!,SEARCH("/",#REF!)-1)),Dados!$E$2:$G$240,3,0)</f>
        <v>#REF!</v>
      </c>
      <c r="BN2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2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22" s="25"/>
      <c r="BQ22" s="22" t="e">
        <f>VLOOKUP(IF(ISERR(SEARCH("/",#REF!)),#REF!,LEFT(#REF!,SEARCH("/",#REF!)-1)),Dados!$E$2:$G$240,3,0)</f>
        <v>#REF!</v>
      </c>
      <c r="BR2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2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22" s="25"/>
      <c r="BU22" s="22" t="e">
        <f>VLOOKUP(IF(ISERR(SEARCH("/",#REF!)),#REF!,LEFT(#REF!,SEARCH("/",#REF!)-1)),Dados!$E$2:$G$240,3,0)</f>
        <v>#REF!</v>
      </c>
      <c r="BV2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2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22" s="26"/>
      <c r="BY22" s="22" t="e">
        <f>VLOOKUP(IF(ISERR(SEARCH("/",P22)),P22,LEFT(P22,SEARCH("/",P22)-1)),Dados!$E$2:$G$240,3,0)</f>
        <v>#N/A</v>
      </c>
      <c r="BZ22" s="22" t="e">
        <f>VLOOKUP(IF(ISERR(SEARCH("/",P22)),P22,RIGHT(P22,LEN(P22)-SEARCH("/",P22))),Dados!$E$2:$G$240,3,0)</f>
        <v>#N/A</v>
      </c>
      <c r="CA22" s="25"/>
      <c r="CB22" s="22" t="e">
        <f>VLOOKUP(IF(ISERR(SEARCH("/",Q22)),Q22,LEFT(Q22,SEARCH("/",Q22)-1)),Dados!$E$2:$G$240,3,0)</f>
        <v>#N/A</v>
      </c>
      <c r="CC22" s="22" t="e">
        <f>VLOOKUP(IF(ISERR(SEARCH("/",Q22)),Q22,RIGHT(Q22,LEN(Q22)-SEARCH("/",Q22))),Dados!$E$2:$G$240,3,0)</f>
        <v>#N/A</v>
      </c>
      <c r="CD22" s="25"/>
      <c r="CE22" s="22" t="e">
        <f>VLOOKUP(IF(ISERR(SEARCH("/",R22)),R22,LEFT(R22,SEARCH("/",R22)-1)),Dados!$E$2:$G$240,3,0)</f>
        <v>#N/A</v>
      </c>
      <c r="CF22" s="22" t="e">
        <f>VLOOKUP(IF(ISERR(SEARCH("/",R22)),R22,RIGHT(R22,LEN(R22)-SEARCH("/",R22))),Dados!$E$2:$G$240,3,0)</f>
        <v>#N/A</v>
      </c>
      <c r="CG22" s="25"/>
      <c r="CH22" s="22" t="e">
        <f>VLOOKUP(IF(ISERR(SEARCH("/",S22)),S22,LEFT(S22,SEARCH("/",S22)-1)),Dados!$E$2:$G$240,3,0)</f>
        <v>#N/A</v>
      </c>
      <c r="CI22" s="22" t="e">
        <f>VLOOKUP(IF(ISERR(SEARCH("/",S22)),S22,RIGHT(S22,LEN(S22)-SEARCH("/",S22))),Dados!$E$2:$G$240,3,0)</f>
        <v>#N/A</v>
      </c>
      <c r="CJ22" s="25"/>
      <c r="CK22" s="22" t="e">
        <f>VLOOKUP(IF(ISERR(SEARCH("/",T22)),T22,LEFT(T22,SEARCH("/",T22)-1)),Dados!$E$2:$G$240,3,0)</f>
        <v>#N/A</v>
      </c>
      <c r="CL22" s="22" t="e">
        <f>VLOOKUP(IF(ISERR(SEARCH("/",T22)),T22,RIGHT(T22,LEN(T22)-SEARCH("/",T22))),Dados!$E$2:$G$240,3,0)</f>
        <v>#N/A</v>
      </c>
      <c r="CM22" s="25"/>
      <c r="CN22" s="22" t="e">
        <f>VLOOKUP(IF(ISERR(SEARCH("/",U22)),U22,LEFT(U22,SEARCH("/",U22)-1)),Dados!$E$2:$G$240,3,0)</f>
        <v>#N/A</v>
      </c>
      <c r="CO22" s="22" t="e">
        <f>VLOOKUP(IF(ISERR(SEARCH("/",U22)),U22,RIGHT(U22,LEN(U22)-SEARCH("/",U22))),Dados!$E$2:$G$240,3,0)</f>
        <v>#N/A</v>
      </c>
      <c r="CP22" s="25"/>
      <c r="CQ22" s="22" t="e">
        <f>VLOOKUP(IF(ISERR(SEARCH("/",V22)),V22,LEFT(V22,SEARCH("/",V22)-1)),Dados!$E$2:$G$240,3,0)</f>
        <v>#N/A</v>
      </c>
      <c r="CR22" s="22" t="e">
        <f>VLOOKUP(IF(ISERR(SEARCH("/",V22)),V22,RIGHT(V22,LEN(V22)-SEARCH("/",V22))),Dados!$E$2:$G$240,3,0)</f>
        <v>#N/A</v>
      </c>
      <c r="CS22" s="25"/>
      <c r="CT22" s="22" t="e">
        <f>VLOOKUP(IF(ISERR(SEARCH("/",W22)),W22,LEFT(W22,SEARCH("/",W22)-1)),Dados!$E$2:$G$240,3,0)</f>
        <v>#N/A</v>
      </c>
      <c r="CU22" s="22" t="e">
        <f>VLOOKUP(IF(ISERR(SEARCH("/",W22)),W22,RIGHT(W22,LEN(W22)-SEARCH("/",W22))),Dados!$E$2:$G$240,3,0)</f>
        <v>#N/A</v>
      </c>
      <c r="CV22" s="25"/>
      <c r="CW22" s="22" t="e">
        <f>VLOOKUP(IF(ISERR(SEARCH("/",#REF!)),#REF!,LEFT(#REF!,SEARCH("/",#REF!)-1)),Dados!$E$2:$G$240,3,0)</f>
        <v>#REF!</v>
      </c>
      <c r="CX22" s="22" t="e">
        <f>VLOOKUP(IF(ISERR(SEARCH("/",#REF!)),#REF!,RIGHT(#REF!,LEN(#REF!)-SEARCH("/",#REF!))),Dados!$E$2:$G$240,3,0)</f>
        <v>#REF!</v>
      </c>
      <c r="CY22" s="25"/>
      <c r="CZ22" s="22" t="e">
        <f>VLOOKUP(IF(ISERR(SEARCH("/",#REF!)),#REF!,LEFT(#REF!,SEARCH("/",#REF!)-1)),Dados!$E$2:$G$240,3,0)</f>
        <v>#REF!</v>
      </c>
      <c r="DA2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2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22" s="25"/>
      <c r="DD22" s="22" t="e">
        <f>VLOOKUP(IF(ISERR(SEARCH("/",#REF!)),#REF!,LEFT(#REF!,SEARCH("/",#REF!)-1)),Dados!$E$2:$G$240,3,0)</f>
        <v>#REF!</v>
      </c>
      <c r="DE2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2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22" s="25"/>
      <c r="DH22" s="22" t="e">
        <f>VLOOKUP(IF(ISERR(SEARCH("/",#REF!)),#REF!,LEFT(#REF!,SEARCH("/",#REF!)-1)),Dados!$E$2:$G$240,3,0)</f>
        <v>#REF!</v>
      </c>
      <c r="DI2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2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22" s="25"/>
      <c r="DL22" s="22" t="e">
        <f>VLOOKUP(IF(ISERR(SEARCH("/",#REF!)),#REF!,LEFT(#REF!,SEARCH("/",#REF!)-1)),Dados!$E$2:$G$240,3,0)</f>
        <v>#REF!</v>
      </c>
      <c r="DM2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2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23" spans="1:118" ht="15.75" customHeight="1" x14ac:dyDescent="0.2">
      <c r="A23" s="20"/>
      <c r="B23" s="88" t="s">
        <v>51</v>
      </c>
      <c r="C23" s="90"/>
      <c r="D23" s="58"/>
      <c r="E23" s="58"/>
      <c r="F23" s="58"/>
      <c r="G23" s="58"/>
      <c r="H23" s="58"/>
      <c r="I23" s="58"/>
      <c r="J23" s="58"/>
      <c r="K23" s="58"/>
      <c r="L23" s="58"/>
      <c r="M23" s="20"/>
      <c r="N23" s="88" t="s">
        <v>51</v>
      </c>
      <c r="O23" s="89"/>
      <c r="P23" s="52"/>
      <c r="Q23" s="52" t="s">
        <v>26</v>
      </c>
      <c r="R23" s="52"/>
      <c r="S23" s="56"/>
      <c r="T23" s="52" t="s">
        <v>26</v>
      </c>
      <c r="U23" s="52" t="s">
        <v>26</v>
      </c>
      <c r="V23" s="52"/>
      <c r="W23" s="80" t="s">
        <v>26</v>
      </c>
      <c r="X23" s="78"/>
      <c r="Y23" s="24"/>
      <c r="Z23" s="24"/>
      <c r="AA23" s="20"/>
      <c r="AB23" s="27" t="str">
        <f>IF(Dados!A16="","",Dados!A16)</f>
        <v>Daniel</v>
      </c>
      <c r="AC23" s="25"/>
      <c r="AD23" s="25"/>
      <c r="AE23" s="25"/>
      <c r="AF23" s="25"/>
      <c r="AG23" s="25"/>
      <c r="AH23" s="22" t="e">
        <f>VLOOKUP(IF(ISERR(SEARCH("/",D23)),D23,LEFT(D23,SEARCH("/",D23)-1)),Dados!$E$2:$G$240,3,0)</f>
        <v>#N/A</v>
      </c>
      <c r="AI23" s="22" t="e">
        <f>VLOOKUP(IF(ISERR(SEARCH("/",D23)),D23,RIGHT(D23,LEN(D23)-SEARCH("/",D23))),Dados!$E$2:$G$240,3,0)</f>
        <v>#N/A</v>
      </c>
      <c r="AJ23" s="25"/>
      <c r="AK23" s="22" t="e">
        <f>VLOOKUP(IF(ISERR(SEARCH("/",E23)),E23,LEFT(E23,SEARCH("/",E23)-1)),Dados!$E$2:$G$240,3,0)</f>
        <v>#N/A</v>
      </c>
      <c r="AL23" s="22" t="e">
        <f>VLOOKUP(IF(ISERR(SEARCH("/",E23)),E23,RIGHT(E23,LEN(E23)-SEARCH("/",E23))),Dados!$E$2:$G$240,3,0)</f>
        <v>#N/A</v>
      </c>
      <c r="AM23" s="25"/>
      <c r="AN23" s="22" t="e">
        <f>VLOOKUP(IF(ISERR(SEARCH("/",F23)),F23,LEFT(F23,SEARCH("/",F23)-1)),Dados!$E$2:$G$240,3,0)</f>
        <v>#N/A</v>
      </c>
      <c r="AO23" s="22" t="e">
        <f>VLOOKUP(IF(ISERR(SEARCH("/",F23)),F23,RIGHT(F23,LEN(F23)-SEARCH("/",F23))),Dados!$E$2:$G$240,3,0)</f>
        <v>#N/A</v>
      </c>
      <c r="AP23" s="25"/>
      <c r="AQ23" s="22" t="e">
        <f>VLOOKUP(IF(ISERR(SEARCH("/",G23)),G23,LEFT(G23,SEARCH("/",G23)-1)),Dados!$E$2:$G$240,3,0)</f>
        <v>#N/A</v>
      </c>
      <c r="AR23" s="22" t="e">
        <f>VLOOKUP(IF(ISERR(SEARCH("/",G23)),G23,RIGHT(G23,LEN(G23)-SEARCH("/",G23))),Dados!$E$2:$G$240,3,0)</f>
        <v>#N/A</v>
      </c>
      <c r="AS23" s="25"/>
      <c r="AT23" s="22" t="e">
        <f>VLOOKUP(IF(ISERR(SEARCH("/",H23)),H23,LEFT(H23,SEARCH("/",H23)-1)),Dados!$E$2:$G$240,3,0)</f>
        <v>#N/A</v>
      </c>
      <c r="AU23" s="22" t="e">
        <f>VLOOKUP(IF(ISERR(SEARCH("/",H23)),H23,RIGHT(H23,LEN(H23)-SEARCH("/",H23))),Dados!$E$2:$G$240,3,0)</f>
        <v>#N/A</v>
      </c>
      <c r="AV23" s="25"/>
      <c r="AW23" s="22" t="e">
        <f>VLOOKUP(IF(ISERR(SEARCH("/",I23)),I23,LEFT(I23,SEARCH("/",I23)-1)),Dados!$E$2:$G$240,3,0)</f>
        <v>#N/A</v>
      </c>
      <c r="AX23" s="22" t="e">
        <f>VLOOKUP(IF(ISERR(SEARCH("/",I23)),I23,RIGHT(I23,LEN(I23)-SEARCH("/",I23))),Dados!$E$2:$G$240,3,0)</f>
        <v>#N/A</v>
      </c>
      <c r="AY23" s="25"/>
      <c r="AZ23" s="22" t="e">
        <f>VLOOKUP(IF(ISERR(SEARCH("/",J23)),J23,LEFT(J23,SEARCH("/",J23)-1)),Dados!$E$2:$G$240,3,0)</f>
        <v>#N/A</v>
      </c>
      <c r="BA23" s="22" t="e">
        <f>VLOOKUP(IF(ISERR(SEARCH("/",J23)),J23,RIGHT(J23,LEN(J23)-SEARCH("/",J23))),Dados!$E$2:$G$240,3,0)</f>
        <v>#N/A</v>
      </c>
      <c r="BB23" s="25"/>
      <c r="BC23" s="22" t="e">
        <f>VLOOKUP(IF(ISERR(SEARCH("/",K23)),K23,LEFT(K23,SEARCH("/",K23)-1)),Dados!$E$2:$G$240,3,0)</f>
        <v>#N/A</v>
      </c>
      <c r="BD23" s="22" t="e">
        <f>VLOOKUP(IF(ISERR(SEARCH("/",K23)),K23,RIGHT(K23,LEN(K23)-SEARCH("/",K23))),Dados!$E$2:$G$240,3,0)</f>
        <v>#N/A</v>
      </c>
      <c r="BE23" s="25"/>
      <c r="BF23" s="22" t="e">
        <f>VLOOKUP(IF(ISERR(SEARCH("/",L23)),L23,LEFT(L23,SEARCH("/",L23)-1)),Dados!$E$2:$G$240,3,0)</f>
        <v>#N/A</v>
      </c>
      <c r="BG23" s="22" t="e">
        <f>VLOOKUP(IF(ISERR(SEARCH("/",L23)),L23,RIGHT(L23,LEN(L23)-SEARCH("/",L23))),Dados!$E$2:$G$240,3,0)</f>
        <v>#N/A</v>
      </c>
      <c r="BH23" s="25"/>
      <c r="BI23" s="22" t="e">
        <f>VLOOKUP(IF(ISERR(SEARCH("/",#REF!)),#REF!,LEFT(#REF!,SEARCH("/",#REF!)-1)),Dados!$E$2:$G$240,3,0)</f>
        <v>#REF!</v>
      </c>
      <c r="BJ2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2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23" s="25"/>
      <c r="BM23" s="22" t="e">
        <f>VLOOKUP(IF(ISERR(SEARCH("/",#REF!)),#REF!,LEFT(#REF!,SEARCH("/",#REF!)-1)),Dados!$E$2:$G$240,3,0)</f>
        <v>#REF!</v>
      </c>
      <c r="BN2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2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23" s="25"/>
      <c r="BQ23" s="22" t="e">
        <f>VLOOKUP(IF(ISERR(SEARCH("/",#REF!)),#REF!,LEFT(#REF!,SEARCH("/",#REF!)-1)),Dados!$E$2:$G$240,3,0)</f>
        <v>#REF!</v>
      </c>
      <c r="BR2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2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23" s="25"/>
      <c r="BU23" s="22" t="e">
        <f>VLOOKUP(IF(ISERR(SEARCH("/",#REF!)),#REF!,LEFT(#REF!,SEARCH("/",#REF!)-1)),Dados!$E$2:$G$240,3,0)</f>
        <v>#REF!</v>
      </c>
      <c r="BV2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2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23" s="26"/>
      <c r="BY23" s="22" t="e">
        <f>VLOOKUP(IF(ISERR(SEARCH("/",P23)),P23,LEFT(P23,SEARCH("/",P23)-1)),Dados!$E$2:$G$240,3,0)</f>
        <v>#N/A</v>
      </c>
      <c r="BZ23" s="22" t="e">
        <f>VLOOKUP(IF(ISERR(SEARCH("/",P23)),P23,RIGHT(P23,LEN(P23)-SEARCH("/",P23))),Dados!$E$2:$G$240,3,0)</f>
        <v>#N/A</v>
      </c>
      <c r="CA23" s="25"/>
      <c r="CB23" s="22" t="e">
        <f>VLOOKUP(IF(ISERR(SEARCH("/",Q23)),Q23,LEFT(Q23,SEARCH("/",Q23)-1)),Dados!$E$2:$G$240,3,0)</f>
        <v>#N/A</v>
      </c>
      <c r="CC23" s="22" t="e">
        <f>VLOOKUP(IF(ISERR(SEARCH("/",Q23)),Q23,RIGHT(Q23,LEN(Q23)-SEARCH("/",Q23))),Dados!$E$2:$G$240,3,0)</f>
        <v>#N/A</v>
      </c>
      <c r="CD23" s="25"/>
      <c r="CE23" s="22" t="e">
        <f>VLOOKUP(IF(ISERR(SEARCH("/",R23)),R23,LEFT(R23,SEARCH("/",R23)-1)),Dados!$E$2:$G$240,3,0)</f>
        <v>#N/A</v>
      </c>
      <c r="CF23" s="22" t="e">
        <f>VLOOKUP(IF(ISERR(SEARCH("/",R23)),R23,RIGHT(R23,LEN(R23)-SEARCH("/",R23))),Dados!$E$2:$G$240,3,0)</f>
        <v>#N/A</v>
      </c>
      <c r="CG23" s="25"/>
      <c r="CH23" s="22" t="e">
        <f>VLOOKUP(IF(ISERR(SEARCH("/",S23)),S23,LEFT(S23,SEARCH("/",S23)-1)),Dados!$E$2:$G$240,3,0)</f>
        <v>#N/A</v>
      </c>
      <c r="CI23" s="22" t="e">
        <f>VLOOKUP(IF(ISERR(SEARCH("/",S23)),S23,RIGHT(S23,LEN(S23)-SEARCH("/",S23))),Dados!$E$2:$G$240,3,0)</f>
        <v>#N/A</v>
      </c>
      <c r="CJ23" s="25"/>
      <c r="CK23" s="22" t="e">
        <f>VLOOKUP(IF(ISERR(SEARCH("/",T23)),T23,LEFT(T23,SEARCH("/",T23)-1)),Dados!$E$2:$G$240,3,0)</f>
        <v>#N/A</v>
      </c>
      <c r="CL23" s="22" t="e">
        <f>VLOOKUP(IF(ISERR(SEARCH("/",T23)),T23,RIGHT(T23,LEN(T23)-SEARCH("/",T23))),Dados!$E$2:$G$240,3,0)</f>
        <v>#N/A</v>
      </c>
      <c r="CM23" s="25"/>
      <c r="CN23" s="22" t="e">
        <f>VLOOKUP(IF(ISERR(SEARCH("/",U23)),U23,LEFT(U23,SEARCH("/",U23)-1)),Dados!$E$2:$G$240,3,0)</f>
        <v>#N/A</v>
      </c>
      <c r="CO23" s="22" t="e">
        <f>VLOOKUP(IF(ISERR(SEARCH("/",U23)),U23,RIGHT(U23,LEN(U23)-SEARCH("/",U23))),Dados!$E$2:$G$240,3,0)</f>
        <v>#N/A</v>
      </c>
      <c r="CP23" s="25"/>
      <c r="CQ23" s="22" t="e">
        <f>VLOOKUP(IF(ISERR(SEARCH("/",V23)),V23,LEFT(V23,SEARCH("/",V23)-1)),Dados!$E$2:$G$240,3,0)</f>
        <v>#N/A</v>
      </c>
      <c r="CR23" s="22" t="e">
        <f>VLOOKUP(IF(ISERR(SEARCH("/",V23)),V23,RIGHT(V23,LEN(V23)-SEARCH("/",V23))),Dados!$E$2:$G$240,3,0)</f>
        <v>#N/A</v>
      </c>
      <c r="CS23" s="25"/>
      <c r="CT23" s="22" t="e">
        <f>VLOOKUP(IF(ISERR(SEARCH("/",W23)),W23,LEFT(W23,SEARCH("/",W23)-1)),Dados!$E$2:$G$240,3,0)</f>
        <v>#N/A</v>
      </c>
      <c r="CU23" s="22" t="e">
        <f>VLOOKUP(IF(ISERR(SEARCH("/",W23)),W23,RIGHT(W23,LEN(W23)-SEARCH("/",W23))),Dados!$E$2:$G$240,3,0)</f>
        <v>#N/A</v>
      </c>
      <c r="CV23" s="25"/>
      <c r="CW23" s="22" t="e">
        <f>VLOOKUP(IF(ISERR(SEARCH("/",#REF!)),#REF!,LEFT(#REF!,SEARCH("/",#REF!)-1)),Dados!$E$2:$G$240,3,0)</f>
        <v>#REF!</v>
      </c>
      <c r="CX23" s="22" t="e">
        <f>VLOOKUP(IF(ISERR(SEARCH("/",#REF!)),#REF!,RIGHT(#REF!,LEN(#REF!)-SEARCH("/",#REF!))),Dados!$E$2:$G$240,3,0)</f>
        <v>#REF!</v>
      </c>
      <c r="CY23" s="25"/>
      <c r="CZ23" s="22" t="e">
        <f>VLOOKUP(IF(ISERR(SEARCH("/",#REF!)),#REF!,LEFT(#REF!,SEARCH("/",#REF!)-1)),Dados!$E$2:$G$240,3,0)</f>
        <v>#REF!</v>
      </c>
      <c r="DA2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2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23" s="25"/>
      <c r="DD23" s="22" t="e">
        <f>VLOOKUP(IF(ISERR(SEARCH("/",#REF!)),#REF!,LEFT(#REF!,SEARCH("/",#REF!)-1)),Dados!$E$2:$G$240,3,0)</f>
        <v>#REF!</v>
      </c>
      <c r="DE2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2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23" s="25"/>
      <c r="DH23" s="22" t="e">
        <f>VLOOKUP(IF(ISERR(SEARCH("/",#REF!)),#REF!,LEFT(#REF!,SEARCH("/",#REF!)-1)),Dados!$E$2:$G$240,3,0)</f>
        <v>#REF!</v>
      </c>
      <c r="DI2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2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23" s="25"/>
      <c r="DL23" s="22" t="e">
        <f>VLOOKUP(IF(ISERR(SEARCH("/",#REF!)),#REF!,LEFT(#REF!,SEARCH("/",#REF!)-1)),Dados!$E$2:$G$240,3,0)</f>
        <v>#REF!</v>
      </c>
      <c r="DM2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2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24" spans="1:118" ht="13.5" customHeight="1" x14ac:dyDescent="0.2">
      <c r="A24" s="20"/>
      <c r="B24" s="21" t="s">
        <v>52</v>
      </c>
      <c r="C24" s="70" t="s">
        <v>53</v>
      </c>
      <c r="D24" s="58"/>
      <c r="E24" s="65"/>
      <c r="F24" s="58"/>
      <c r="G24" s="65"/>
      <c r="H24" s="65"/>
      <c r="I24" s="58"/>
      <c r="J24" s="58"/>
      <c r="K24" s="65"/>
      <c r="L24" s="58"/>
      <c r="M24" s="20"/>
      <c r="N24" s="21" t="s">
        <v>52</v>
      </c>
      <c r="O24" s="21" t="s">
        <v>63</v>
      </c>
      <c r="P24" s="52"/>
      <c r="Q24" s="56"/>
      <c r="R24" s="52"/>
      <c r="S24" s="56"/>
      <c r="T24" s="52"/>
      <c r="U24" s="56" t="s">
        <v>332</v>
      </c>
      <c r="V24" s="52"/>
      <c r="W24" s="80"/>
      <c r="X24" s="78"/>
      <c r="Y24" s="24"/>
      <c r="Z24" s="24"/>
      <c r="AA24" s="20"/>
      <c r="AB24" s="27" t="str">
        <f>IF(Dados!A19="","",Dados!A19)</f>
        <v>Emerson</v>
      </c>
      <c r="AC24" s="25"/>
      <c r="AD24" s="25"/>
      <c r="AE24" s="25"/>
      <c r="AF24" s="25"/>
      <c r="AG24" s="25"/>
      <c r="AH24" s="22" t="e">
        <f>VLOOKUP(IF(ISERR(SEARCH("/",D24)),D24,LEFT(D24,SEARCH("/",D24)-1)),Dados!$E$2:$G$240,3,0)</f>
        <v>#N/A</v>
      </c>
      <c r="AI24" s="22" t="e">
        <f>VLOOKUP(IF(ISERR(SEARCH("/",D24)),D24,RIGHT(D24,LEN(D24)-SEARCH("/",D24))),Dados!$E$2:$G$240,3,0)</f>
        <v>#N/A</v>
      </c>
      <c r="AJ24" s="25"/>
      <c r="AK24" s="22" t="e">
        <f>VLOOKUP(IF(ISERR(SEARCH("/",E24)),E24,LEFT(E24,SEARCH("/",E24)-1)),Dados!$E$2:$G$240,3,0)</f>
        <v>#N/A</v>
      </c>
      <c r="AL24" s="22" t="e">
        <f>VLOOKUP(IF(ISERR(SEARCH("/",E24)),E24,RIGHT(E24,LEN(E24)-SEARCH("/",E24))),Dados!$E$2:$G$240,3,0)</f>
        <v>#N/A</v>
      </c>
      <c r="AM24" s="25"/>
      <c r="AN24" s="22" t="e">
        <f>VLOOKUP(IF(ISERR(SEARCH("/",F24)),F24,LEFT(F24,SEARCH("/",F24)-1)),Dados!$E$2:$G$240,3,0)</f>
        <v>#N/A</v>
      </c>
      <c r="AO24" s="22" t="e">
        <f>VLOOKUP(IF(ISERR(SEARCH("/",F24)),F24,RIGHT(F24,LEN(F24)-SEARCH("/",F24))),Dados!$E$2:$G$240,3,0)</f>
        <v>#N/A</v>
      </c>
      <c r="AP24" s="25"/>
      <c r="AQ24" s="22" t="e">
        <f>VLOOKUP(IF(ISERR(SEARCH("/",G24)),G24,LEFT(G24,SEARCH("/",G24)-1)),Dados!$E$2:$G$240,3,0)</f>
        <v>#N/A</v>
      </c>
      <c r="AR24" s="22" t="e">
        <f>VLOOKUP(IF(ISERR(SEARCH("/",G24)),G24,RIGHT(G24,LEN(G24)-SEARCH("/",G24))),Dados!$E$2:$G$240,3,0)</f>
        <v>#N/A</v>
      </c>
      <c r="AS24" s="25"/>
      <c r="AT24" s="22" t="e">
        <f>VLOOKUP(IF(ISERR(SEARCH("/",H24)),H24,LEFT(H24,SEARCH("/",H24)-1)),Dados!$E$2:$G$240,3,0)</f>
        <v>#N/A</v>
      </c>
      <c r="AU24" s="22" t="e">
        <f>VLOOKUP(IF(ISERR(SEARCH("/",H24)),H24,RIGHT(H24,LEN(H24)-SEARCH("/",H24))),Dados!$E$2:$G$240,3,0)</f>
        <v>#N/A</v>
      </c>
      <c r="AV24" s="25"/>
      <c r="AW24" s="22" t="e">
        <f>VLOOKUP(IF(ISERR(SEARCH("/",I24)),I24,LEFT(I24,SEARCH("/",I24)-1)),Dados!$E$2:$G$240,3,0)</f>
        <v>#N/A</v>
      </c>
      <c r="AX24" s="22" t="e">
        <f>VLOOKUP(IF(ISERR(SEARCH("/",I24)),I24,RIGHT(I24,LEN(I24)-SEARCH("/",I24))),Dados!$E$2:$G$240,3,0)</f>
        <v>#N/A</v>
      </c>
      <c r="AY24" s="25"/>
      <c r="AZ24" s="22" t="e">
        <f>VLOOKUP(IF(ISERR(SEARCH("/",J24)),J24,LEFT(J24,SEARCH("/",J24)-1)),Dados!$E$2:$G$240,3,0)</f>
        <v>#N/A</v>
      </c>
      <c r="BA24" s="22" t="e">
        <f>VLOOKUP(IF(ISERR(SEARCH("/",J24)),J24,RIGHT(J24,LEN(J24)-SEARCH("/",J24))),Dados!$E$2:$G$240,3,0)</f>
        <v>#N/A</v>
      </c>
      <c r="BB24" s="25"/>
      <c r="BC24" s="22" t="e">
        <f>VLOOKUP(IF(ISERR(SEARCH("/",K24)),K24,LEFT(K24,SEARCH("/",K24)-1)),Dados!$E$2:$G$240,3,0)</f>
        <v>#N/A</v>
      </c>
      <c r="BD24" s="22" t="e">
        <f>VLOOKUP(IF(ISERR(SEARCH("/",K24)),K24,RIGHT(K24,LEN(K24)-SEARCH("/",K24))),Dados!$E$2:$G$240,3,0)</f>
        <v>#N/A</v>
      </c>
      <c r="BE24" s="25"/>
      <c r="BF24" s="22" t="e">
        <f>VLOOKUP(IF(ISERR(SEARCH("/",L24)),L24,LEFT(L24,SEARCH("/",L24)-1)),Dados!$E$2:$G$240,3,0)</f>
        <v>#N/A</v>
      </c>
      <c r="BG24" s="22" t="e">
        <f>VLOOKUP(IF(ISERR(SEARCH("/",L24)),L24,RIGHT(L24,LEN(L24)-SEARCH("/",L24))),Dados!$E$2:$G$240,3,0)</f>
        <v>#N/A</v>
      </c>
      <c r="BH24" s="25"/>
      <c r="BI24" s="22" t="e">
        <f>VLOOKUP(IF(ISERR(SEARCH("/",#REF!)),#REF!,LEFT(#REF!,SEARCH("/",#REF!)-1)),Dados!$E$2:$G$240,3,0)</f>
        <v>#REF!</v>
      </c>
      <c r="BJ2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2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24" s="25"/>
      <c r="BM24" s="22" t="e">
        <f>VLOOKUP(IF(ISERR(SEARCH("/",#REF!)),#REF!,LEFT(#REF!,SEARCH("/",#REF!)-1)),Dados!$E$2:$G$240,3,0)</f>
        <v>#REF!</v>
      </c>
      <c r="BN2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2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24" s="25"/>
      <c r="BQ24" s="22" t="e">
        <f>VLOOKUP(IF(ISERR(SEARCH("/",#REF!)),#REF!,LEFT(#REF!,SEARCH("/",#REF!)-1)),Dados!$E$2:$G$240,3,0)</f>
        <v>#REF!</v>
      </c>
      <c r="BR2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2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24" s="25"/>
      <c r="BU24" s="22" t="e">
        <f>VLOOKUP(IF(ISERR(SEARCH("/",#REF!)),#REF!,LEFT(#REF!,SEARCH("/",#REF!)-1)),Dados!$E$2:$G$240,3,0)</f>
        <v>#REF!</v>
      </c>
      <c r="BV2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2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24" s="26"/>
      <c r="BY24" s="22" t="e">
        <f>VLOOKUP(IF(ISERR(SEARCH("/",P24)),P24,LEFT(P24,SEARCH("/",P24)-1)),Dados!$E$2:$G$240,3,0)</f>
        <v>#N/A</v>
      </c>
      <c r="BZ24" s="22" t="e">
        <f>VLOOKUP(IF(ISERR(SEARCH("/",P24)),P24,RIGHT(P24,LEN(P24)-SEARCH("/",P24))),Dados!$E$2:$G$240,3,0)</f>
        <v>#N/A</v>
      </c>
      <c r="CA24" s="25"/>
      <c r="CB24" s="22" t="e">
        <f>VLOOKUP(IF(ISERR(SEARCH("/",Q24)),Q24,LEFT(Q24,SEARCH("/",Q24)-1)),Dados!$E$2:$G$240,3,0)</f>
        <v>#N/A</v>
      </c>
      <c r="CC24" s="22" t="e">
        <f>VLOOKUP(IF(ISERR(SEARCH("/",Q24)),Q24,RIGHT(Q24,LEN(Q24)-SEARCH("/",Q24))),Dados!$E$2:$G$240,3,0)</f>
        <v>#N/A</v>
      </c>
      <c r="CD24" s="25"/>
      <c r="CE24" s="22" t="e">
        <f>VLOOKUP(IF(ISERR(SEARCH("/",R24)),R24,LEFT(R24,SEARCH("/",R24)-1)),Dados!$E$2:$G$240,3,0)</f>
        <v>#N/A</v>
      </c>
      <c r="CF24" s="22" t="e">
        <f>VLOOKUP(IF(ISERR(SEARCH("/",R24)),R24,RIGHT(R24,LEN(R24)-SEARCH("/",R24))),Dados!$E$2:$G$240,3,0)</f>
        <v>#N/A</v>
      </c>
      <c r="CG24" s="25"/>
      <c r="CH24" s="22" t="e">
        <f>VLOOKUP(IF(ISERR(SEARCH("/",S24)),S24,LEFT(S24,SEARCH("/",S24)-1)),Dados!$E$2:$G$240,3,0)</f>
        <v>#N/A</v>
      </c>
      <c r="CI24" s="22" t="e">
        <f>VLOOKUP(IF(ISERR(SEARCH("/",S24)),S24,RIGHT(S24,LEN(S24)-SEARCH("/",S24))),Dados!$E$2:$G$240,3,0)</f>
        <v>#N/A</v>
      </c>
      <c r="CJ24" s="25"/>
      <c r="CK24" s="22" t="e">
        <f>VLOOKUP(IF(ISERR(SEARCH("/",T24)),T24,LEFT(T24,SEARCH("/",T24)-1)),Dados!$E$2:$G$240,3,0)</f>
        <v>#N/A</v>
      </c>
      <c r="CL24" s="22" t="e">
        <f>VLOOKUP(IF(ISERR(SEARCH("/",T24)),T24,RIGHT(T24,LEN(T24)-SEARCH("/",T24))),Dados!$E$2:$G$240,3,0)</f>
        <v>#N/A</v>
      </c>
      <c r="CM24" s="25"/>
      <c r="CN24" s="22" t="str">
        <f>VLOOKUP(IF(ISERR(SEARCH("/",U24)),U24,LEFT(U24,SEARCH("/",U24)-1)),Dados!$E$2:$G$240,3,0)</f>
        <v>Emerson</v>
      </c>
      <c r="CO24" s="22" t="str">
        <f>VLOOKUP(IF(ISERR(SEARCH("/",U24)),U24,RIGHT(U24,LEN(U24)-SEARCH("/",U24))),Dados!$E$2:$G$240,3,0)</f>
        <v>Emerson</v>
      </c>
      <c r="CP24" s="25"/>
      <c r="CQ24" s="22" t="e">
        <f>VLOOKUP(IF(ISERR(SEARCH("/",V24)),V24,LEFT(V24,SEARCH("/",V24)-1)),Dados!$E$2:$G$240,3,0)</f>
        <v>#N/A</v>
      </c>
      <c r="CR24" s="22" t="e">
        <f>VLOOKUP(IF(ISERR(SEARCH("/",V24)),V24,RIGHT(V24,LEN(V24)-SEARCH("/",V24))),Dados!$E$2:$G$240,3,0)</f>
        <v>#N/A</v>
      </c>
      <c r="CS24" s="25"/>
      <c r="CT24" s="22" t="e">
        <f>VLOOKUP(IF(ISERR(SEARCH("/",W24)),W24,LEFT(W24,SEARCH("/",W24)-1)),Dados!$E$2:$G$240,3,0)</f>
        <v>#N/A</v>
      </c>
      <c r="CU24" s="22" t="e">
        <f>VLOOKUP(IF(ISERR(SEARCH("/",W24)),W24,RIGHT(W24,LEN(W24)-SEARCH("/",W24))),Dados!$E$2:$G$240,3,0)</f>
        <v>#N/A</v>
      </c>
      <c r="CV24" s="25"/>
      <c r="CW24" s="22" t="e">
        <f>VLOOKUP(IF(ISERR(SEARCH("/",#REF!)),#REF!,LEFT(#REF!,SEARCH("/",#REF!)-1)),Dados!$E$2:$G$240,3,0)</f>
        <v>#REF!</v>
      </c>
      <c r="CX24" s="22" t="e">
        <f>VLOOKUP(IF(ISERR(SEARCH("/",#REF!)),#REF!,RIGHT(#REF!,LEN(#REF!)-SEARCH("/",#REF!))),Dados!$E$2:$G$240,3,0)</f>
        <v>#REF!</v>
      </c>
      <c r="CY24" s="25"/>
      <c r="CZ24" s="22" t="e">
        <f>VLOOKUP(IF(ISERR(SEARCH("/",#REF!)),#REF!,LEFT(#REF!,SEARCH("/",#REF!)-1)),Dados!$E$2:$G$240,3,0)</f>
        <v>#REF!</v>
      </c>
      <c r="DA2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2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24" s="25"/>
      <c r="DD24" s="22" t="e">
        <f>VLOOKUP(IF(ISERR(SEARCH("/",#REF!)),#REF!,LEFT(#REF!,SEARCH("/",#REF!)-1)),Dados!$E$2:$G$240,3,0)</f>
        <v>#REF!</v>
      </c>
      <c r="DE2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2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24" s="25"/>
      <c r="DH24" s="22" t="e">
        <f>VLOOKUP(IF(ISERR(SEARCH("/",#REF!)),#REF!,LEFT(#REF!,SEARCH("/",#REF!)-1)),Dados!$E$2:$G$240,3,0)</f>
        <v>#REF!</v>
      </c>
      <c r="DI2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2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24" s="25"/>
      <c r="DL24" s="22" t="e">
        <f>VLOOKUP(IF(ISERR(SEARCH("/",#REF!)),#REF!,LEFT(#REF!,SEARCH("/",#REF!)-1)),Dados!$E$2:$G$240,3,0)</f>
        <v>#REF!</v>
      </c>
      <c r="DM2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2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25" spans="1:118" ht="13.5" customHeight="1" x14ac:dyDescent="0.2">
      <c r="A25" s="20"/>
      <c r="B25" s="21" t="s">
        <v>65</v>
      </c>
      <c r="C25" s="70" t="s">
        <v>66</v>
      </c>
      <c r="D25" s="58"/>
      <c r="E25" s="65"/>
      <c r="F25" s="58"/>
      <c r="G25" s="65"/>
      <c r="H25" s="65"/>
      <c r="I25" s="58"/>
      <c r="J25" s="58"/>
      <c r="K25" s="65"/>
      <c r="L25" s="58"/>
      <c r="M25" s="23"/>
      <c r="N25" s="21" t="s">
        <v>65</v>
      </c>
      <c r="O25" s="21" t="s">
        <v>67</v>
      </c>
      <c r="P25" s="52"/>
      <c r="Q25" s="56"/>
      <c r="R25" s="52"/>
      <c r="S25" s="56"/>
      <c r="T25" s="52"/>
      <c r="U25" s="56" t="s">
        <v>332</v>
      </c>
      <c r="V25" s="52"/>
      <c r="W25" s="80"/>
      <c r="X25" s="78"/>
      <c r="Y25" s="24"/>
      <c r="Z25" s="24"/>
      <c r="AA25" s="20"/>
      <c r="AB25" s="27" t="str">
        <f>IF(Dados!A21="","",Dados!A21)</f>
        <v>Gabriel Fagundes</v>
      </c>
      <c r="AC25" s="25"/>
      <c r="AD25" s="25"/>
      <c r="AE25" s="25"/>
      <c r="AF25" s="25"/>
      <c r="AG25" s="25"/>
      <c r="AH25" s="22" t="e">
        <f>VLOOKUP(IF(ISERR(SEARCH("/",D25)),D25,LEFT(D25,SEARCH("/",D25)-1)),Dados!$E$2:$G$240,3,0)</f>
        <v>#N/A</v>
      </c>
      <c r="AI25" s="22" t="e">
        <f>VLOOKUP(IF(ISERR(SEARCH("/",D25)),D25,RIGHT(D25,LEN(D25)-SEARCH("/",D25))),Dados!$E$2:$G$240,3,0)</f>
        <v>#N/A</v>
      </c>
      <c r="AJ25" s="25"/>
      <c r="AK25" s="22" t="e">
        <f>VLOOKUP(IF(ISERR(SEARCH("/",E25)),E25,LEFT(E25,SEARCH("/",E25)-1)),Dados!$E$2:$G$240,3,0)</f>
        <v>#N/A</v>
      </c>
      <c r="AL25" s="22" t="e">
        <f>VLOOKUP(IF(ISERR(SEARCH("/",E25)),E25,RIGHT(E25,LEN(E25)-SEARCH("/",E25))),Dados!$E$2:$G$240,3,0)</f>
        <v>#N/A</v>
      </c>
      <c r="AM25" s="25"/>
      <c r="AN25" s="22" t="e">
        <f>VLOOKUP(IF(ISERR(SEARCH("/",F25)),F25,LEFT(F25,SEARCH("/",F25)-1)),Dados!$E$2:$G$240,3,0)</f>
        <v>#N/A</v>
      </c>
      <c r="AO25" s="22" t="e">
        <f>VLOOKUP(IF(ISERR(SEARCH("/",F25)),F25,RIGHT(F25,LEN(F25)-SEARCH("/",F25))),Dados!$E$2:$G$240,3,0)</f>
        <v>#N/A</v>
      </c>
      <c r="AP25" s="25"/>
      <c r="AQ25" s="22" t="e">
        <f>VLOOKUP(IF(ISERR(SEARCH("/",G25)),G25,LEFT(G25,SEARCH("/",G25)-1)),Dados!$E$2:$G$240,3,0)</f>
        <v>#N/A</v>
      </c>
      <c r="AR25" s="22" t="e">
        <f>VLOOKUP(IF(ISERR(SEARCH("/",G25)),G25,RIGHT(G25,LEN(G25)-SEARCH("/",G25))),Dados!$E$2:$G$240,3,0)</f>
        <v>#N/A</v>
      </c>
      <c r="AS25" s="25"/>
      <c r="AT25" s="22" t="e">
        <f>VLOOKUP(IF(ISERR(SEARCH("/",H25)),H25,LEFT(H25,SEARCH("/",H25)-1)),Dados!$E$2:$G$240,3,0)</f>
        <v>#N/A</v>
      </c>
      <c r="AU25" s="22" t="e">
        <f>VLOOKUP(IF(ISERR(SEARCH("/",H25)),H25,RIGHT(H25,LEN(H25)-SEARCH("/",H25))),Dados!$E$2:$G$240,3,0)</f>
        <v>#N/A</v>
      </c>
      <c r="AV25" s="25"/>
      <c r="AW25" s="22" t="e">
        <f>VLOOKUP(IF(ISERR(SEARCH("/",I25)),I25,LEFT(I25,SEARCH("/",I25)-1)),Dados!$E$2:$G$240,3,0)</f>
        <v>#N/A</v>
      </c>
      <c r="AX25" s="22" t="e">
        <f>VLOOKUP(IF(ISERR(SEARCH("/",I25)),I25,RIGHT(I25,LEN(I25)-SEARCH("/",I25))),Dados!$E$2:$G$240,3,0)</f>
        <v>#N/A</v>
      </c>
      <c r="AY25" s="25"/>
      <c r="AZ25" s="22" t="e">
        <f>VLOOKUP(IF(ISERR(SEARCH("/",J25)),J25,LEFT(J25,SEARCH("/",J25)-1)),Dados!$E$2:$G$240,3,0)</f>
        <v>#N/A</v>
      </c>
      <c r="BA25" s="22" t="e">
        <f>VLOOKUP(IF(ISERR(SEARCH("/",J25)),J25,RIGHT(J25,LEN(J25)-SEARCH("/",J25))),Dados!$E$2:$G$240,3,0)</f>
        <v>#N/A</v>
      </c>
      <c r="BB25" s="25"/>
      <c r="BC25" s="22" t="e">
        <f>VLOOKUP(IF(ISERR(SEARCH("/",K25)),K25,LEFT(K25,SEARCH("/",K25)-1)),Dados!$E$2:$G$240,3,0)</f>
        <v>#N/A</v>
      </c>
      <c r="BD25" s="22" t="e">
        <f>VLOOKUP(IF(ISERR(SEARCH("/",K25)),K25,RIGHT(K25,LEN(K25)-SEARCH("/",K25))),Dados!$E$2:$G$240,3,0)</f>
        <v>#N/A</v>
      </c>
      <c r="BE25" s="25"/>
      <c r="BF25" s="22" t="e">
        <f>VLOOKUP(IF(ISERR(SEARCH("/",L25)),L25,LEFT(L25,SEARCH("/",L25)-1)),Dados!$E$2:$G$240,3,0)</f>
        <v>#N/A</v>
      </c>
      <c r="BG25" s="22" t="e">
        <f>VLOOKUP(IF(ISERR(SEARCH("/",L25)),L25,RIGHT(L25,LEN(L25)-SEARCH("/",L25))),Dados!$E$2:$G$240,3,0)</f>
        <v>#N/A</v>
      </c>
      <c r="BH25" s="25"/>
      <c r="BI25" s="22" t="e">
        <f>VLOOKUP(IF(ISERR(SEARCH("/",#REF!)),#REF!,LEFT(#REF!,SEARCH("/",#REF!)-1)),Dados!$E$2:$G$240,3,0)</f>
        <v>#REF!</v>
      </c>
      <c r="BJ2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2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25" s="25"/>
      <c r="BM25" s="22" t="e">
        <f>VLOOKUP(IF(ISERR(SEARCH("/",#REF!)),#REF!,LEFT(#REF!,SEARCH("/",#REF!)-1)),Dados!$E$2:$G$240,3,0)</f>
        <v>#REF!</v>
      </c>
      <c r="BN2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2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25" s="25"/>
      <c r="BQ25" s="22" t="e">
        <f>VLOOKUP(IF(ISERR(SEARCH("/",#REF!)),#REF!,LEFT(#REF!,SEARCH("/",#REF!)-1)),Dados!$E$2:$G$240,3,0)</f>
        <v>#REF!</v>
      </c>
      <c r="BR2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2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25" s="25"/>
      <c r="BU25" s="22" t="e">
        <f>VLOOKUP(IF(ISERR(SEARCH("/",#REF!)),#REF!,LEFT(#REF!,SEARCH("/",#REF!)-1)),Dados!$E$2:$G$240,3,0)</f>
        <v>#REF!</v>
      </c>
      <c r="BV2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2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25" s="26"/>
      <c r="BY25" s="22" t="e">
        <f>VLOOKUP(IF(ISERR(SEARCH("/",P25)),P25,LEFT(P25,SEARCH("/",P25)-1)),Dados!$E$2:$G$240,3,0)</f>
        <v>#N/A</v>
      </c>
      <c r="BZ25" s="22" t="e">
        <f>VLOOKUP(IF(ISERR(SEARCH("/",P25)),P25,RIGHT(P25,LEN(P25)-SEARCH("/",P25))),Dados!$E$2:$G$240,3,0)</f>
        <v>#N/A</v>
      </c>
      <c r="CA25" s="25"/>
      <c r="CB25" s="22" t="e">
        <f>VLOOKUP(IF(ISERR(SEARCH("/",Q25)),Q25,LEFT(Q25,SEARCH("/",Q25)-1)),Dados!$E$2:$G$240,3,0)</f>
        <v>#N/A</v>
      </c>
      <c r="CC25" s="22" t="e">
        <f>VLOOKUP(IF(ISERR(SEARCH("/",Q25)),Q25,RIGHT(Q25,LEN(Q25)-SEARCH("/",Q25))),Dados!$E$2:$G$240,3,0)</f>
        <v>#N/A</v>
      </c>
      <c r="CD25" s="25"/>
      <c r="CE25" s="22" t="e">
        <f>VLOOKUP(IF(ISERR(SEARCH("/",R25)),R25,LEFT(R25,SEARCH("/",R25)-1)),Dados!$E$2:$G$240,3,0)</f>
        <v>#N/A</v>
      </c>
      <c r="CF25" s="22" t="e">
        <f>VLOOKUP(IF(ISERR(SEARCH("/",R25)),R25,RIGHT(R25,LEN(R25)-SEARCH("/",R25))),Dados!$E$2:$G$240,3,0)</f>
        <v>#N/A</v>
      </c>
      <c r="CG25" s="25"/>
      <c r="CH25" s="22" t="e">
        <f>VLOOKUP(IF(ISERR(SEARCH("/",S25)),S25,LEFT(S25,SEARCH("/",S25)-1)),Dados!$E$2:$G$240,3,0)</f>
        <v>#N/A</v>
      </c>
      <c r="CI25" s="22" t="e">
        <f>VLOOKUP(IF(ISERR(SEARCH("/",S25)),S25,RIGHT(S25,LEN(S25)-SEARCH("/",S25))),Dados!$E$2:$G$240,3,0)</f>
        <v>#N/A</v>
      </c>
      <c r="CJ25" s="25"/>
      <c r="CK25" s="22" t="e">
        <f>VLOOKUP(IF(ISERR(SEARCH("/",T25)),T25,LEFT(T25,SEARCH("/",T25)-1)),Dados!$E$2:$G$240,3,0)</f>
        <v>#N/A</v>
      </c>
      <c r="CL25" s="22" t="e">
        <f>VLOOKUP(IF(ISERR(SEARCH("/",T25)),T25,RIGHT(T25,LEN(T25)-SEARCH("/",T25))),Dados!$E$2:$G$240,3,0)</f>
        <v>#N/A</v>
      </c>
      <c r="CM25" s="25"/>
      <c r="CN25" s="22" t="str">
        <f>VLOOKUP(IF(ISERR(SEARCH("/",U25)),U25,LEFT(U25,SEARCH("/",U25)-1)),Dados!$E$2:$G$240,3,0)</f>
        <v>Emerson</v>
      </c>
      <c r="CO25" s="22" t="str">
        <f>VLOOKUP(IF(ISERR(SEARCH("/",U25)),U25,RIGHT(U25,LEN(U25)-SEARCH("/",U25))),Dados!$E$2:$G$240,3,0)</f>
        <v>Emerson</v>
      </c>
      <c r="CP25" s="25"/>
      <c r="CQ25" s="22" t="e">
        <f>VLOOKUP(IF(ISERR(SEARCH("/",V25)),V25,LEFT(V25,SEARCH("/",V25)-1)),Dados!$E$2:$G$240,3,0)</f>
        <v>#N/A</v>
      </c>
      <c r="CR25" s="22" t="e">
        <f>VLOOKUP(IF(ISERR(SEARCH("/",V25)),V25,RIGHT(V25,LEN(V25)-SEARCH("/",V25))),Dados!$E$2:$G$240,3,0)</f>
        <v>#N/A</v>
      </c>
      <c r="CS25" s="25"/>
      <c r="CT25" s="22" t="e">
        <f>VLOOKUP(IF(ISERR(SEARCH("/",W25)),W25,LEFT(W25,SEARCH("/",W25)-1)),Dados!$E$2:$G$240,3,0)</f>
        <v>#N/A</v>
      </c>
      <c r="CU25" s="22" t="e">
        <f>VLOOKUP(IF(ISERR(SEARCH("/",W25)),W25,RIGHT(W25,LEN(W25)-SEARCH("/",W25))),Dados!$E$2:$G$240,3,0)</f>
        <v>#N/A</v>
      </c>
      <c r="CV25" s="25"/>
      <c r="CW25" s="22" t="e">
        <f>VLOOKUP(IF(ISERR(SEARCH("/",#REF!)),#REF!,LEFT(#REF!,SEARCH("/",#REF!)-1)),Dados!$E$2:$G$240,3,0)</f>
        <v>#REF!</v>
      </c>
      <c r="CX25" s="22" t="e">
        <f>VLOOKUP(IF(ISERR(SEARCH("/",#REF!)),#REF!,RIGHT(#REF!,LEN(#REF!)-SEARCH("/",#REF!))),Dados!$E$2:$G$240,3,0)</f>
        <v>#REF!</v>
      </c>
      <c r="CY25" s="25"/>
      <c r="CZ25" s="22" t="e">
        <f>VLOOKUP(IF(ISERR(SEARCH("/",#REF!)),#REF!,LEFT(#REF!,SEARCH("/",#REF!)-1)),Dados!$E$2:$G$240,3,0)</f>
        <v>#REF!</v>
      </c>
      <c r="DA2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2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25" s="25"/>
      <c r="DD25" s="22" t="e">
        <f>VLOOKUP(IF(ISERR(SEARCH("/",#REF!)),#REF!,LEFT(#REF!,SEARCH("/",#REF!)-1)),Dados!$E$2:$G$240,3,0)</f>
        <v>#REF!</v>
      </c>
      <c r="DE2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2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25" s="25"/>
      <c r="DH25" s="22" t="e">
        <f>VLOOKUP(IF(ISERR(SEARCH("/",#REF!)),#REF!,LEFT(#REF!,SEARCH("/",#REF!)-1)),Dados!$E$2:$G$240,3,0)</f>
        <v>#REF!</v>
      </c>
      <c r="DI2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2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25" s="25"/>
      <c r="DL25" s="22" t="e">
        <f>VLOOKUP(IF(ISERR(SEARCH("/",#REF!)),#REF!,LEFT(#REF!,SEARCH("/",#REF!)-1)),Dados!$E$2:$G$240,3,0)</f>
        <v>#REF!</v>
      </c>
      <c r="DM2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2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26" spans="1:118" ht="11.25" customHeight="1" x14ac:dyDescent="0.2">
      <c r="A26" s="20"/>
      <c r="B26" s="28"/>
      <c r="C26" s="71" t="s">
        <v>42</v>
      </c>
      <c r="D26" s="58"/>
      <c r="E26" s="65"/>
      <c r="F26" s="58"/>
      <c r="G26" s="65"/>
      <c r="H26" s="65"/>
      <c r="I26" s="58"/>
      <c r="J26" s="65"/>
      <c r="K26" s="65"/>
      <c r="L26" s="58"/>
      <c r="M26" s="20"/>
      <c r="N26" s="28"/>
      <c r="O26" s="29" t="s">
        <v>42</v>
      </c>
      <c r="P26" s="52"/>
      <c r="Q26" s="52"/>
      <c r="R26" s="52"/>
      <c r="S26" s="56"/>
      <c r="T26" s="52"/>
      <c r="U26" s="56" t="s">
        <v>96</v>
      </c>
      <c r="V26" s="52"/>
      <c r="W26" s="80"/>
      <c r="X26" s="78"/>
      <c r="Y26" s="24"/>
      <c r="Z26" s="24"/>
      <c r="AA26" s="20"/>
      <c r="AB26" s="27" t="str">
        <f>IF(Dados!A22="","",Dados!A22)</f>
        <v>Gabriel Leonardo</v>
      </c>
      <c r="AC26" s="25"/>
      <c r="AD26" s="25"/>
      <c r="AE26" s="25"/>
      <c r="AF26" s="25"/>
      <c r="AG26" s="25"/>
      <c r="AH26" s="22" t="e">
        <f>VLOOKUP(IF(ISERR(SEARCH("/",D26)),D26,LEFT(D26,SEARCH("/",D26)-1)),Dados!$E$2:$G$240,3,0)</f>
        <v>#N/A</v>
      </c>
      <c r="AI26" s="22" t="e">
        <f>VLOOKUP(IF(ISERR(SEARCH("/",D26)),D26,RIGHT(D26,LEN(D26)-SEARCH("/",D26))),Dados!$E$2:$G$240,3,0)</f>
        <v>#N/A</v>
      </c>
      <c r="AJ26" s="25"/>
      <c r="AK26" s="22" t="e">
        <f>VLOOKUP(IF(ISERR(SEARCH("/",E26)),E26,LEFT(E26,SEARCH("/",E26)-1)),Dados!$E$2:$G$240,3,0)</f>
        <v>#N/A</v>
      </c>
      <c r="AL26" s="22" t="e">
        <f>VLOOKUP(IF(ISERR(SEARCH("/",E26)),E26,RIGHT(E26,LEN(E26)-SEARCH("/",E26))),Dados!$E$2:$G$240,3,0)</f>
        <v>#N/A</v>
      </c>
      <c r="AM26" s="25"/>
      <c r="AN26" s="22" t="e">
        <f>VLOOKUP(IF(ISERR(SEARCH("/",F26)),F26,LEFT(F26,SEARCH("/",F26)-1)),Dados!$E$2:$G$240,3,0)</f>
        <v>#N/A</v>
      </c>
      <c r="AO26" s="22" t="e">
        <f>VLOOKUP(IF(ISERR(SEARCH("/",F26)),F26,RIGHT(F26,LEN(F26)-SEARCH("/",F26))),Dados!$E$2:$G$240,3,0)</f>
        <v>#N/A</v>
      </c>
      <c r="AP26" s="25"/>
      <c r="AQ26" s="22" t="e">
        <f>VLOOKUP(IF(ISERR(SEARCH("/",G26)),G26,LEFT(G26,SEARCH("/",G26)-1)),Dados!$E$2:$G$240,3,0)</f>
        <v>#N/A</v>
      </c>
      <c r="AR26" s="22" t="e">
        <f>VLOOKUP(IF(ISERR(SEARCH("/",G26)),G26,RIGHT(G26,LEN(G26)-SEARCH("/",G26))),Dados!$E$2:$G$240,3,0)</f>
        <v>#N/A</v>
      </c>
      <c r="AS26" s="25"/>
      <c r="AT26" s="22" t="e">
        <f>VLOOKUP(IF(ISERR(SEARCH("/",H26)),H26,LEFT(H26,SEARCH("/",H26)-1)),Dados!$E$2:$G$240,3,0)</f>
        <v>#N/A</v>
      </c>
      <c r="AU26" s="22" t="e">
        <f>VLOOKUP(IF(ISERR(SEARCH("/",H26)),H26,RIGHT(H26,LEN(H26)-SEARCH("/",H26))),Dados!$E$2:$G$240,3,0)</f>
        <v>#N/A</v>
      </c>
      <c r="AV26" s="25"/>
      <c r="AW26" s="22" t="e">
        <f>VLOOKUP(IF(ISERR(SEARCH("/",I26)),I26,LEFT(I26,SEARCH("/",I26)-1)),Dados!$E$2:$G$240,3,0)</f>
        <v>#N/A</v>
      </c>
      <c r="AX26" s="22" t="e">
        <f>VLOOKUP(IF(ISERR(SEARCH("/",I26)),I26,RIGHT(I26,LEN(I26)-SEARCH("/",I26))),Dados!$E$2:$G$240,3,0)</f>
        <v>#N/A</v>
      </c>
      <c r="AY26" s="25"/>
      <c r="AZ26" s="22" t="e">
        <f>VLOOKUP(IF(ISERR(SEARCH("/",J26)),J26,LEFT(J26,SEARCH("/",J26)-1)),Dados!$E$2:$G$240,3,0)</f>
        <v>#N/A</v>
      </c>
      <c r="BA26" s="22" t="e">
        <f>VLOOKUP(IF(ISERR(SEARCH("/",J26)),J26,RIGHT(J26,LEN(J26)-SEARCH("/",J26))),Dados!$E$2:$G$240,3,0)</f>
        <v>#N/A</v>
      </c>
      <c r="BB26" s="25"/>
      <c r="BC26" s="22" t="e">
        <f>VLOOKUP(IF(ISERR(SEARCH("/",K26)),K26,LEFT(K26,SEARCH("/",K26)-1)),Dados!$E$2:$G$240,3,0)</f>
        <v>#N/A</v>
      </c>
      <c r="BD26" s="22" t="e">
        <f>VLOOKUP(IF(ISERR(SEARCH("/",K26)),K26,RIGHT(K26,LEN(K26)-SEARCH("/",K26))),Dados!$E$2:$G$240,3,0)</f>
        <v>#N/A</v>
      </c>
      <c r="BE26" s="25"/>
      <c r="BF26" s="22" t="e">
        <f>VLOOKUP(IF(ISERR(SEARCH("/",L26)),L26,LEFT(L26,SEARCH("/",L26)-1)),Dados!$E$2:$G$240,3,0)</f>
        <v>#N/A</v>
      </c>
      <c r="BG26" s="22" t="e">
        <f>VLOOKUP(IF(ISERR(SEARCH("/",L26)),L26,RIGHT(L26,LEN(L26)-SEARCH("/",L26))),Dados!$E$2:$G$240,3,0)</f>
        <v>#N/A</v>
      </c>
      <c r="BH26" s="25"/>
      <c r="BI26" s="22" t="e">
        <f>VLOOKUP(IF(ISERR(SEARCH("/",#REF!)),#REF!,LEFT(#REF!,SEARCH("/",#REF!)-1)),Dados!$E$2:$G$240,3,0)</f>
        <v>#REF!</v>
      </c>
      <c r="BJ2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2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26" s="25"/>
      <c r="BM26" s="22" t="e">
        <f>VLOOKUP(IF(ISERR(SEARCH("/",#REF!)),#REF!,LEFT(#REF!,SEARCH("/",#REF!)-1)),Dados!$E$2:$G$240,3,0)</f>
        <v>#REF!</v>
      </c>
      <c r="BN2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2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26" s="25"/>
      <c r="BQ26" s="22" t="e">
        <f>VLOOKUP(IF(ISERR(SEARCH("/",#REF!)),#REF!,LEFT(#REF!,SEARCH("/",#REF!)-1)),Dados!$E$2:$G$240,3,0)</f>
        <v>#REF!</v>
      </c>
      <c r="BR2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2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26" s="25"/>
      <c r="BU26" s="22" t="e">
        <f>VLOOKUP(IF(ISERR(SEARCH("/",#REF!)),#REF!,LEFT(#REF!,SEARCH("/",#REF!)-1)),Dados!$E$2:$G$240,3,0)</f>
        <v>#REF!</v>
      </c>
      <c r="BV2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2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26" s="26"/>
      <c r="BY26" s="22" t="e">
        <f>VLOOKUP(IF(ISERR(SEARCH("/",P26)),P26,LEFT(P26,SEARCH("/",P26)-1)),Dados!$E$2:$G$240,3,0)</f>
        <v>#N/A</v>
      </c>
      <c r="BZ26" s="22" t="e">
        <f>VLOOKUP(IF(ISERR(SEARCH("/",P26)),P26,RIGHT(P26,LEN(P26)-SEARCH("/",P26))),Dados!$E$2:$G$240,3,0)</f>
        <v>#N/A</v>
      </c>
      <c r="CA26" s="25"/>
      <c r="CB26" s="22" t="e">
        <f>VLOOKUP(IF(ISERR(SEARCH("/",Q26)),Q26,LEFT(Q26,SEARCH("/",Q26)-1)),Dados!$E$2:$G$240,3,0)</f>
        <v>#N/A</v>
      </c>
      <c r="CC26" s="22" t="e">
        <f>VLOOKUP(IF(ISERR(SEARCH("/",Q26)),Q26,RIGHT(Q26,LEN(Q26)-SEARCH("/",Q26))),Dados!$E$2:$G$240,3,0)</f>
        <v>#N/A</v>
      </c>
      <c r="CD26" s="25"/>
      <c r="CE26" s="22" t="e">
        <f>VLOOKUP(IF(ISERR(SEARCH("/",R26)),R26,LEFT(R26,SEARCH("/",R26)-1)),Dados!$E$2:$G$240,3,0)</f>
        <v>#N/A</v>
      </c>
      <c r="CF26" s="22" t="e">
        <f>VLOOKUP(IF(ISERR(SEARCH("/",R26)),R26,RIGHT(R26,LEN(R26)-SEARCH("/",R26))),Dados!$E$2:$G$240,3,0)</f>
        <v>#N/A</v>
      </c>
      <c r="CG26" s="25"/>
      <c r="CH26" s="22" t="e">
        <f>VLOOKUP(IF(ISERR(SEARCH("/",S26)),S26,LEFT(S26,SEARCH("/",S26)-1)),Dados!$E$2:$G$240,3,0)</f>
        <v>#N/A</v>
      </c>
      <c r="CI26" s="22" t="e">
        <f>VLOOKUP(IF(ISERR(SEARCH("/",S26)),S26,RIGHT(S26,LEN(S26)-SEARCH("/",S26))),Dados!$E$2:$G$240,3,0)</f>
        <v>#N/A</v>
      </c>
      <c r="CJ26" s="25"/>
      <c r="CK26" s="22" t="e">
        <f>VLOOKUP(IF(ISERR(SEARCH("/",T26)),T26,LEFT(T26,SEARCH("/",T26)-1)),Dados!$E$2:$G$240,3,0)</f>
        <v>#N/A</v>
      </c>
      <c r="CL26" s="22" t="e">
        <f>VLOOKUP(IF(ISERR(SEARCH("/",T26)),T26,RIGHT(T26,LEN(T26)-SEARCH("/",T26))),Dados!$E$2:$G$240,3,0)</f>
        <v>#N/A</v>
      </c>
      <c r="CM26" s="25"/>
      <c r="CN26" s="22" t="e">
        <f>VLOOKUP(IF(ISERR(SEARCH("/",U26)),U26,LEFT(U26,SEARCH("/",U26)-1)),Dados!$E$2:$G$240,3,0)</f>
        <v>#N/A</v>
      </c>
      <c r="CO26" s="22" t="e">
        <f>VLOOKUP(IF(ISERR(SEARCH("/",U26)),U26,RIGHT(U26,LEN(U26)-SEARCH("/",U26))),Dados!$E$2:$G$240,3,0)</f>
        <v>#N/A</v>
      </c>
      <c r="CP26" s="25"/>
      <c r="CQ26" s="22" t="e">
        <f>VLOOKUP(IF(ISERR(SEARCH("/",V26)),V26,LEFT(V26,SEARCH("/",V26)-1)),Dados!$E$2:$G$240,3,0)</f>
        <v>#N/A</v>
      </c>
      <c r="CR26" s="22" t="e">
        <f>VLOOKUP(IF(ISERR(SEARCH("/",V26)),V26,RIGHT(V26,LEN(V26)-SEARCH("/",V26))),Dados!$E$2:$G$240,3,0)</f>
        <v>#N/A</v>
      </c>
      <c r="CS26" s="25"/>
      <c r="CT26" s="22" t="e">
        <f>VLOOKUP(IF(ISERR(SEARCH("/",W26)),W26,LEFT(W26,SEARCH("/",W26)-1)),Dados!$E$2:$G$240,3,0)</f>
        <v>#N/A</v>
      </c>
      <c r="CU26" s="22" t="e">
        <f>VLOOKUP(IF(ISERR(SEARCH("/",W26)),W26,RIGHT(W26,LEN(W26)-SEARCH("/",W26))),Dados!$E$2:$G$240,3,0)</f>
        <v>#N/A</v>
      </c>
      <c r="CV26" s="25"/>
      <c r="CW26" s="22" t="e">
        <f>VLOOKUP(IF(ISERR(SEARCH("/",#REF!)),#REF!,LEFT(#REF!,SEARCH("/",#REF!)-1)),Dados!$E$2:$G$240,3,0)</f>
        <v>#REF!</v>
      </c>
      <c r="CX26" s="22" t="e">
        <f>VLOOKUP(IF(ISERR(SEARCH("/",#REF!)),#REF!,RIGHT(#REF!,LEN(#REF!)-SEARCH("/",#REF!))),Dados!$E$2:$G$240,3,0)</f>
        <v>#REF!</v>
      </c>
      <c r="CY26" s="25"/>
      <c r="CZ26" s="22" t="e">
        <f>VLOOKUP(IF(ISERR(SEARCH("/",#REF!)),#REF!,LEFT(#REF!,SEARCH("/",#REF!)-1)),Dados!$E$2:$G$240,3,0)</f>
        <v>#REF!</v>
      </c>
      <c r="DA2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2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26" s="25"/>
      <c r="DD26" s="22" t="e">
        <f>VLOOKUP(IF(ISERR(SEARCH("/",#REF!)),#REF!,LEFT(#REF!,SEARCH("/",#REF!)-1)),Dados!$E$2:$G$240,3,0)</f>
        <v>#REF!</v>
      </c>
      <c r="DE2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2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26" s="25"/>
      <c r="DH26" s="22" t="e">
        <f>VLOOKUP(IF(ISERR(SEARCH("/",#REF!)),#REF!,LEFT(#REF!,SEARCH("/",#REF!)-1)),Dados!$E$2:$G$240,3,0)</f>
        <v>#REF!</v>
      </c>
      <c r="DI2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2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26" s="25"/>
      <c r="DL26" s="22" t="e">
        <f>VLOOKUP(IF(ISERR(SEARCH("/",#REF!)),#REF!,LEFT(#REF!,SEARCH("/",#REF!)-1)),Dados!$E$2:$G$240,3,0)</f>
        <v>#REF!</v>
      </c>
      <c r="DM2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2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27" spans="1:118" ht="13.5" customHeight="1" x14ac:dyDescent="0.2">
      <c r="A27" s="20"/>
      <c r="B27" s="88" t="s">
        <v>51</v>
      </c>
      <c r="C27" s="90"/>
      <c r="D27" s="58"/>
      <c r="E27" s="58"/>
      <c r="F27" s="58"/>
      <c r="G27" s="58"/>
      <c r="H27" s="58"/>
      <c r="I27" s="58"/>
      <c r="J27" s="58"/>
      <c r="K27" s="58"/>
      <c r="L27" s="58"/>
      <c r="M27" s="20"/>
      <c r="N27" s="30"/>
      <c r="O27" s="30"/>
      <c r="P27" s="31"/>
      <c r="Q27" s="31"/>
      <c r="R27" s="54"/>
      <c r="S27" s="55"/>
      <c r="T27" s="54"/>
      <c r="U27" s="31"/>
      <c r="V27" s="31"/>
      <c r="W27" s="31"/>
      <c r="X27" s="20"/>
      <c r="Y27" s="24"/>
      <c r="Z27" s="24"/>
      <c r="AA27" s="20"/>
      <c r="AB27" s="27" t="str">
        <f>IF(Dados!A24="","",Dados!A24)</f>
        <v>Glenda</v>
      </c>
      <c r="AC27" s="25"/>
      <c r="AD27" s="25"/>
      <c r="AE27" s="25"/>
      <c r="AF27" s="25"/>
      <c r="AG27" s="25"/>
      <c r="AH27" s="22" t="e">
        <f>VLOOKUP(IF(ISERR(SEARCH("/",D27)),D27,LEFT(D27,SEARCH("/",D27)-1)),Dados!$E$2:$G$240,3,0)</f>
        <v>#N/A</v>
      </c>
      <c r="AI27" s="22" t="e">
        <f>VLOOKUP(IF(ISERR(SEARCH("/",D27)),D27,RIGHT(D27,LEN(D27)-SEARCH("/",D27))),Dados!$E$2:$G$240,3,0)</f>
        <v>#N/A</v>
      </c>
      <c r="AJ27" s="25"/>
      <c r="AK27" s="22" t="e">
        <f>VLOOKUP(IF(ISERR(SEARCH("/",E27)),E27,LEFT(E27,SEARCH("/",E27)-1)),Dados!$E$2:$G$240,3,0)</f>
        <v>#N/A</v>
      </c>
      <c r="AL27" s="22" t="e">
        <f>VLOOKUP(IF(ISERR(SEARCH("/",E27)),E27,RIGHT(E27,LEN(E27)-SEARCH("/",E27))),Dados!$E$2:$G$240,3,0)</f>
        <v>#N/A</v>
      </c>
      <c r="AM27" s="25"/>
      <c r="AN27" s="22" t="e">
        <f>VLOOKUP(IF(ISERR(SEARCH("/",F27)),F27,LEFT(F27,SEARCH("/",F27)-1)),Dados!$E$2:$G$240,3,0)</f>
        <v>#N/A</v>
      </c>
      <c r="AO27" s="22" t="e">
        <f>VLOOKUP(IF(ISERR(SEARCH("/",F27)),F27,RIGHT(F27,LEN(F27)-SEARCH("/",F27))),Dados!$E$2:$G$240,3,0)</f>
        <v>#N/A</v>
      </c>
      <c r="AP27" s="25"/>
      <c r="AQ27" s="22" t="e">
        <f>VLOOKUP(IF(ISERR(SEARCH("/",G27)),G27,LEFT(G27,SEARCH("/",G27)-1)),Dados!$E$2:$G$240,3,0)</f>
        <v>#N/A</v>
      </c>
      <c r="AR27" s="22" t="e">
        <f>VLOOKUP(IF(ISERR(SEARCH("/",G27)),G27,RIGHT(G27,LEN(G27)-SEARCH("/",G27))),Dados!$E$2:$G$240,3,0)</f>
        <v>#N/A</v>
      </c>
      <c r="AS27" s="25"/>
      <c r="AT27" s="22" t="e">
        <f>VLOOKUP(IF(ISERR(SEARCH("/",H27)),H27,LEFT(H27,SEARCH("/",H27)-1)),Dados!$E$2:$G$240,3,0)</f>
        <v>#N/A</v>
      </c>
      <c r="AU27" s="22" t="e">
        <f>VLOOKUP(IF(ISERR(SEARCH("/",H27)),H27,RIGHT(H27,LEN(H27)-SEARCH("/",H27))),Dados!$E$2:$G$240,3,0)</f>
        <v>#N/A</v>
      </c>
      <c r="AV27" s="25"/>
      <c r="AW27" s="22" t="e">
        <f>VLOOKUP(IF(ISERR(SEARCH("/",I27)),I27,LEFT(I27,SEARCH("/",I27)-1)),Dados!$E$2:$G$240,3,0)</f>
        <v>#N/A</v>
      </c>
      <c r="AX27" s="22" t="e">
        <f>VLOOKUP(IF(ISERR(SEARCH("/",I27)),I27,RIGHT(I27,LEN(I27)-SEARCH("/",I27))),Dados!$E$2:$G$240,3,0)</f>
        <v>#N/A</v>
      </c>
      <c r="AY27" s="25"/>
      <c r="AZ27" s="22" t="e">
        <f>VLOOKUP(IF(ISERR(SEARCH("/",J27)),J27,LEFT(J27,SEARCH("/",J27)-1)),Dados!$E$2:$G$240,3,0)</f>
        <v>#N/A</v>
      </c>
      <c r="BA27" s="22" t="e">
        <f>VLOOKUP(IF(ISERR(SEARCH("/",J27)),J27,RIGHT(J27,LEN(J27)-SEARCH("/",J27))),Dados!$E$2:$G$240,3,0)</f>
        <v>#N/A</v>
      </c>
      <c r="BB27" s="25"/>
      <c r="BC27" s="22" t="e">
        <f>VLOOKUP(IF(ISERR(SEARCH("/",K27)),K27,LEFT(K27,SEARCH("/",K27)-1)),Dados!$E$2:$G$240,3,0)</f>
        <v>#N/A</v>
      </c>
      <c r="BD27" s="22" t="e">
        <f>VLOOKUP(IF(ISERR(SEARCH("/",K27)),K27,RIGHT(K27,LEN(K27)-SEARCH("/",K27))),Dados!$E$2:$G$240,3,0)</f>
        <v>#N/A</v>
      </c>
      <c r="BE27" s="25"/>
      <c r="BF27" s="22" t="e">
        <f>VLOOKUP(IF(ISERR(SEARCH("/",L27)),L27,LEFT(L27,SEARCH("/",L27)-1)),Dados!$E$2:$G$240,3,0)</f>
        <v>#N/A</v>
      </c>
      <c r="BG27" s="22" t="e">
        <f>VLOOKUP(IF(ISERR(SEARCH("/",L27)),L27,RIGHT(L27,LEN(L27)-SEARCH("/",L27))),Dados!$E$2:$G$240,3,0)</f>
        <v>#N/A</v>
      </c>
      <c r="BH27" s="25"/>
      <c r="BI27" s="22" t="e">
        <f>VLOOKUP(IF(ISERR(SEARCH("/",#REF!)),#REF!,LEFT(#REF!,SEARCH("/",#REF!)-1)),Dados!$E$2:$G$240,3,0)</f>
        <v>#REF!</v>
      </c>
      <c r="BJ2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2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27" s="25"/>
      <c r="BM27" s="22" t="e">
        <f>VLOOKUP(IF(ISERR(SEARCH("/",#REF!)),#REF!,LEFT(#REF!,SEARCH("/",#REF!)-1)),Dados!$E$2:$G$240,3,0)</f>
        <v>#REF!</v>
      </c>
      <c r="BN2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2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27" s="25"/>
      <c r="BQ27" s="22" t="e">
        <f>VLOOKUP(IF(ISERR(SEARCH("/",#REF!)),#REF!,LEFT(#REF!,SEARCH("/",#REF!)-1)),Dados!$E$2:$G$240,3,0)</f>
        <v>#REF!</v>
      </c>
      <c r="BR2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2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27" s="25"/>
      <c r="BU27" s="22" t="e">
        <f>VLOOKUP(IF(ISERR(SEARCH("/",#REF!)),#REF!,LEFT(#REF!,SEARCH("/",#REF!)-1)),Dados!$E$2:$G$240,3,0)</f>
        <v>#REF!</v>
      </c>
      <c r="BV2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2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27" s="26"/>
      <c r="BY27" s="22" t="e">
        <f>VLOOKUP(IF(ISERR(SEARCH("/",P27)),P27,LEFT(P27,SEARCH("/",P27)-1)),Dados!$E$2:$G$240,3,0)</f>
        <v>#N/A</v>
      </c>
      <c r="BZ27" s="22" t="e">
        <f>VLOOKUP(IF(ISERR(SEARCH("/",P27)),P27,RIGHT(P27,LEN(P27)-SEARCH("/",P27))),Dados!$E$2:$G$240,3,0)</f>
        <v>#N/A</v>
      </c>
      <c r="CA27" s="25"/>
      <c r="CB27" s="22" t="e">
        <f>VLOOKUP(IF(ISERR(SEARCH("/",Q27)),Q27,LEFT(Q27,SEARCH("/",Q27)-1)),Dados!$E$2:$G$240,3,0)</f>
        <v>#N/A</v>
      </c>
      <c r="CC27" s="22" t="e">
        <f>VLOOKUP(IF(ISERR(SEARCH("/",Q27)),Q27,RIGHT(Q27,LEN(Q27)-SEARCH("/",Q27))),Dados!$E$2:$G$240,3,0)</f>
        <v>#N/A</v>
      </c>
      <c r="CD27" s="25"/>
      <c r="CE27" s="22" t="e">
        <f>VLOOKUP(IF(ISERR(SEARCH("/",R27)),R27,LEFT(R27,SEARCH("/",R27)-1)),Dados!$E$2:$G$240,3,0)</f>
        <v>#N/A</v>
      </c>
      <c r="CF27" s="22" t="e">
        <f>VLOOKUP(IF(ISERR(SEARCH("/",R27)),R27,RIGHT(R27,LEN(R27)-SEARCH("/",R27))),Dados!$E$2:$G$240,3,0)</f>
        <v>#N/A</v>
      </c>
      <c r="CG27" s="25"/>
      <c r="CH27" s="22" t="e">
        <f>VLOOKUP(IF(ISERR(SEARCH("/",S27)),S27,LEFT(S27,SEARCH("/",S27)-1)),Dados!$E$2:$G$240,3,0)</f>
        <v>#N/A</v>
      </c>
      <c r="CI27" s="22" t="e">
        <f>VLOOKUP(IF(ISERR(SEARCH("/",S27)),S27,RIGHT(S27,LEN(S27)-SEARCH("/",S27))),Dados!$E$2:$G$240,3,0)</f>
        <v>#N/A</v>
      </c>
      <c r="CJ27" s="25"/>
      <c r="CK27" s="22" t="e">
        <f>VLOOKUP(IF(ISERR(SEARCH("/",T27)),T27,LEFT(T27,SEARCH("/",T27)-1)),Dados!$E$2:$G$240,3,0)</f>
        <v>#N/A</v>
      </c>
      <c r="CL27" s="22" t="e">
        <f>VLOOKUP(IF(ISERR(SEARCH("/",T27)),T27,RIGHT(T27,LEN(T27)-SEARCH("/",T27))),Dados!$E$2:$G$240,3,0)</f>
        <v>#N/A</v>
      </c>
      <c r="CM27" s="25"/>
      <c r="CN27" s="22" t="e">
        <f>VLOOKUP(IF(ISERR(SEARCH("/",U27)),U27,LEFT(U27,SEARCH("/",U27)-1)),Dados!$E$2:$G$240,3,0)</f>
        <v>#N/A</v>
      </c>
      <c r="CO27" s="22" t="e">
        <f>VLOOKUP(IF(ISERR(SEARCH("/",U27)),U27,RIGHT(U27,LEN(U27)-SEARCH("/",U27))),Dados!$E$2:$G$240,3,0)</f>
        <v>#N/A</v>
      </c>
      <c r="CP27" s="25"/>
      <c r="CQ27" s="22" t="e">
        <f>VLOOKUP(IF(ISERR(SEARCH("/",V27)),V27,LEFT(V27,SEARCH("/",V27)-1)),Dados!$E$2:$G$240,3,0)</f>
        <v>#N/A</v>
      </c>
      <c r="CR27" s="22" t="e">
        <f>VLOOKUP(IF(ISERR(SEARCH("/",V27)),V27,RIGHT(V27,LEN(V27)-SEARCH("/",V27))),Dados!$E$2:$G$240,3,0)</f>
        <v>#N/A</v>
      </c>
      <c r="CS27" s="25"/>
      <c r="CT27" s="22" t="e">
        <f>VLOOKUP(IF(ISERR(SEARCH("/",W27)),W27,LEFT(W27,SEARCH("/",W27)-1)),Dados!$E$2:$G$240,3,0)</f>
        <v>#N/A</v>
      </c>
      <c r="CU27" s="22" t="e">
        <f>VLOOKUP(IF(ISERR(SEARCH("/",W27)),W27,RIGHT(W27,LEN(W27)-SEARCH("/",W27))),Dados!$E$2:$G$240,3,0)</f>
        <v>#N/A</v>
      </c>
      <c r="CV27" s="25"/>
      <c r="CW27" s="22" t="e">
        <f>VLOOKUP(IF(ISERR(SEARCH("/",#REF!)),#REF!,LEFT(#REF!,SEARCH("/",#REF!)-1)),Dados!$E$2:$G$240,3,0)</f>
        <v>#REF!</v>
      </c>
      <c r="CX27" s="22" t="e">
        <f>VLOOKUP(IF(ISERR(SEARCH("/",#REF!)),#REF!,RIGHT(#REF!,LEN(#REF!)-SEARCH("/",#REF!))),Dados!$E$2:$G$240,3,0)</f>
        <v>#REF!</v>
      </c>
      <c r="CY27" s="25"/>
      <c r="CZ27" s="22" t="e">
        <f>VLOOKUP(IF(ISERR(SEARCH("/",#REF!)),#REF!,LEFT(#REF!,SEARCH("/",#REF!)-1)),Dados!$E$2:$G$240,3,0)</f>
        <v>#REF!</v>
      </c>
      <c r="DA2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2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27" s="25"/>
      <c r="DD27" s="22" t="e">
        <f>VLOOKUP(IF(ISERR(SEARCH("/",#REF!)),#REF!,LEFT(#REF!,SEARCH("/",#REF!)-1)),Dados!$E$2:$G$240,3,0)</f>
        <v>#REF!</v>
      </c>
      <c r="DE2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2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27" s="25"/>
      <c r="DH27" s="22" t="e">
        <f>VLOOKUP(IF(ISERR(SEARCH("/",#REF!)),#REF!,LEFT(#REF!,SEARCH("/",#REF!)-1)),Dados!$E$2:$G$240,3,0)</f>
        <v>#REF!</v>
      </c>
      <c r="DI2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2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27" s="25"/>
      <c r="DL27" s="22" t="e">
        <f>VLOOKUP(IF(ISERR(SEARCH("/",#REF!)),#REF!,LEFT(#REF!,SEARCH("/",#REF!)-1)),Dados!$E$2:$G$240,3,0)</f>
        <v>#REF!</v>
      </c>
      <c r="DM2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2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28" spans="1:118" ht="15.75" customHeight="1" x14ac:dyDescent="0.2">
      <c r="A28" s="20"/>
      <c r="B28" s="21" t="s">
        <v>73</v>
      </c>
      <c r="C28" s="70" t="s">
        <v>74</v>
      </c>
      <c r="D28" s="58"/>
      <c r="E28" s="58"/>
      <c r="F28" s="58"/>
      <c r="G28" s="58"/>
      <c r="H28" s="58"/>
      <c r="I28" s="58"/>
      <c r="J28" s="58"/>
      <c r="K28" s="58"/>
      <c r="L28" s="58"/>
      <c r="M28" s="20"/>
      <c r="N28" s="30"/>
      <c r="O28" s="30"/>
      <c r="P28" s="31"/>
      <c r="Q28" s="31"/>
      <c r="R28" s="54"/>
      <c r="S28" s="55"/>
      <c r="T28" s="54"/>
      <c r="U28" s="31"/>
      <c r="V28" s="31"/>
      <c r="W28" s="31"/>
      <c r="X28" s="20"/>
      <c r="Y28" s="24"/>
      <c r="Z28" s="24"/>
      <c r="AA28" s="20"/>
      <c r="AB28" s="27" t="str">
        <f>IF(Dados!A25="","",Dados!A25)</f>
        <v>Gustavo Lima</v>
      </c>
      <c r="AC28" s="25"/>
      <c r="AD28" s="25"/>
      <c r="AE28" s="25"/>
      <c r="AF28" s="25"/>
      <c r="AG28" s="25"/>
      <c r="AH28" s="22" t="e">
        <f>VLOOKUP(IF(ISERR(SEARCH("/",D28)),D28,LEFT(D28,SEARCH("/",D28)-1)),Dados!$E$2:$G$240,3,0)</f>
        <v>#N/A</v>
      </c>
      <c r="AI28" s="22" t="e">
        <f>VLOOKUP(IF(ISERR(SEARCH("/",D28)),D28,RIGHT(D28,LEN(D28)-SEARCH("/",D28))),Dados!$E$2:$G$240,3,0)</f>
        <v>#N/A</v>
      </c>
      <c r="AJ28" s="25"/>
      <c r="AK28" s="22" t="e">
        <f>VLOOKUP(IF(ISERR(SEARCH("/",E28)),E28,LEFT(E28,SEARCH("/",E28)-1)),Dados!$E$2:$G$240,3,0)</f>
        <v>#N/A</v>
      </c>
      <c r="AL28" s="22" t="e">
        <f>VLOOKUP(IF(ISERR(SEARCH("/",E28)),E28,RIGHT(E28,LEN(E28)-SEARCH("/",E28))),Dados!$E$2:$G$240,3,0)</f>
        <v>#N/A</v>
      </c>
      <c r="AM28" s="25"/>
      <c r="AN28" s="22" t="e">
        <f>VLOOKUP(IF(ISERR(SEARCH("/",F28)),F28,LEFT(F28,SEARCH("/",F28)-1)),Dados!$E$2:$G$240,3,0)</f>
        <v>#N/A</v>
      </c>
      <c r="AO28" s="22" t="e">
        <f>VLOOKUP(IF(ISERR(SEARCH("/",F28)),F28,RIGHT(F28,LEN(F28)-SEARCH("/",F28))),Dados!$E$2:$G$240,3,0)</f>
        <v>#N/A</v>
      </c>
      <c r="AP28" s="25"/>
      <c r="AQ28" s="22" t="e">
        <f>VLOOKUP(IF(ISERR(SEARCH("/",G28)),G28,LEFT(G28,SEARCH("/",G28)-1)),Dados!$E$2:$G$240,3,0)</f>
        <v>#N/A</v>
      </c>
      <c r="AR28" s="22" t="e">
        <f>VLOOKUP(IF(ISERR(SEARCH("/",G28)),G28,RIGHT(G28,LEN(G28)-SEARCH("/",G28))),Dados!$E$2:$G$240,3,0)</f>
        <v>#N/A</v>
      </c>
      <c r="AS28" s="25"/>
      <c r="AT28" s="22" t="e">
        <f>VLOOKUP(IF(ISERR(SEARCH("/",H28)),H28,LEFT(H28,SEARCH("/",H28)-1)),Dados!$E$2:$G$240,3,0)</f>
        <v>#N/A</v>
      </c>
      <c r="AU28" s="22" t="e">
        <f>VLOOKUP(IF(ISERR(SEARCH("/",H28)),H28,RIGHT(H28,LEN(H28)-SEARCH("/",H28))),Dados!$E$2:$G$240,3,0)</f>
        <v>#N/A</v>
      </c>
      <c r="AV28" s="25"/>
      <c r="AW28" s="22" t="e">
        <f>VLOOKUP(IF(ISERR(SEARCH("/",I28)),I28,LEFT(I28,SEARCH("/",I28)-1)),Dados!$E$2:$G$240,3,0)</f>
        <v>#N/A</v>
      </c>
      <c r="AX28" s="22" t="e">
        <f>VLOOKUP(IF(ISERR(SEARCH("/",I28)),I28,RIGHT(I28,LEN(I28)-SEARCH("/",I28))),Dados!$E$2:$G$240,3,0)</f>
        <v>#N/A</v>
      </c>
      <c r="AY28" s="25"/>
      <c r="AZ28" s="22" t="e">
        <f>VLOOKUP(IF(ISERR(SEARCH("/",J28)),J28,LEFT(J28,SEARCH("/",J28)-1)),Dados!$E$2:$G$240,3,0)</f>
        <v>#N/A</v>
      </c>
      <c r="BA28" s="22" t="e">
        <f>VLOOKUP(IF(ISERR(SEARCH("/",J28)),J28,RIGHT(J28,LEN(J28)-SEARCH("/",J28))),Dados!$E$2:$G$240,3,0)</f>
        <v>#N/A</v>
      </c>
      <c r="BB28" s="25"/>
      <c r="BC28" s="22" t="e">
        <f>VLOOKUP(IF(ISERR(SEARCH("/",K28)),K28,LEFT(K28,SEARCH("/",K28)-1)),Dados!$E$2:$G$240,3,0)</f>
        <v>#N/A</v>
      </c>
      <c r="BD28" s="22" t="e">
        <f>VLOOKUP(IF(ISERR(SEARCH("/",K28)),K28,RIGHT(K28,LEN(K28)-SEARCH("/",K28))),Dados!$E$2:$G$240,3,0)</f>
        <v>#N/A</v>
      </c>
      <c r="BE28" s="25"/>
      <c r="BF28" s="22" t="e">
        <f>VLOOKUP(IF(ISERR(SEARCH("/",L28)),L28,LEFT(L28,SEARCH("/",L28)-1)),Dados!$E$2:$G$240,3,0)</f>
        <v>#N/A</v>
      </c>
      <c r="BG28" s="22" t="e">
        <f>VLOOKUP(IF(ISERR(SEARCH("/",L28)),L28,RIGHT(L28,LEN(L28)-SEARCH("/",L28))),Dados!$E$2:$G$240,3,0)</f>
        <v>#N/A</v>
      </c>
      <c r="BH28" s="25"/>
      <c r="BI28" s="22" t="e">
        <f>VLOOKUP(IF(ISERR(SEARCH("/",#REF!)),#REF!,LEFT(#REF!,SEARCH("/",#REF!)-1)),Dados!$E$2:$G$240,3,0)</f>
        <v>#REF!</v>
      </c>
      <c r="BJ2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2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28" s="25"/>
      <c r="BM28" s="22" t="e">
        <f>VLOOKUP(IF(ISERR(SEARCH("/",#REF!)),#REF!,LEFT(#REF!,SEARCH("/",#REF!)-1)),Dados!$E$2:$G$240,3,0)</f>
        <v>#REF!</v>
      </c>
      <c r="BN2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2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28" s="25"/>
      <c r="BQ28" s="22" t="e">
        <f>VLOOKUP(IF(ISERR(SEARCH("/",#REF!)),#REF!,LEFT(#REF!,SEARCH("/",#REF!)-1)),Dados!$E$2:$G$240,3,0)</f>
        <v>#REF!</v>
      </c>
      <c r="BR2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2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28" s="25"/>
      <c r="BU28" s="22" t="e">
        <f>VLOOKUP(IF(ISERR(SEARCH("/",#REF!)),#REF!,LEFT(#REF!,SEARCH("/",#REF!)-1)),Dados!$E$2:$G$240,3,0)</f>
        <v>#REF!</v>
      </c>
      <c r="BV2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2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28" s="26"/>
      <c r="BY28" s="22" t="e">
        <f>VLOOKUP(IF(ISERR(SEARCH("/",P28)),P28,LEFT(P28,SEARCH("/",P28)-1)),Dados!$E$2:$G$240,3,0)</f>
        <v>#N/A</v>
      </c>
      <c r="BZ28" s="22" t="e">
        <f>VLOOKUP(IF(ISERR(SEARCH("/",P28)),P28,RIGHT(P28,LEN(P28)-SEARCH("/",P28))),Dados!$E$2:$G$240,3,0)</f>
        <v>#N/A</v>
      </c>
      <c r="CA28" s="25"/>
      <c r="CB28" s="22" t="e">
        <f>VLOOKUP(IF(ISERR(SEARCH("/",Q28)),Q28,LEFT(Q28,SEARCH("/",Q28)-1)),Dados!$E$2:$G$240,3,0)</f>
        <v>#N/A</v>
      </c>
      <c r="CC28" s="22" t="e">
        <f>VLOOKUP(IF(ISERR(SEARCH("/",Q28)),Q28,RIGHT(Q28,LEN(Q28)-SEARCH("/",Q28))),Dados!$E$2:$G$240,3,0)</f>
        <v>#N/A</v>
      </c>
      <c r="CD28" s="25"/>
      <c r="CE28" s="22" t="e">
        <f>VLOOKUP(IF(ISERR(SEARCH("/",R28)),R28,LEFT(R28,SEARCH("/",R28)-1)),Dados!$E$2:$G$240,3,0)</f>
        <v>#N/A</v>
      </c>
      <c r="CF28" s="22" t="e">
        <f>VLOOKUP(IF(ISERR(SEARCH("/",R28)),R28,RIGHT(R28,LEN(R28)-SEARCH("/",R28))),Dados!$E$2:$G$240,3,0)</f>
        <v>#N/A</v>
      </c>
      <c r="CG28" s="25"/>
      <c r="CH28" s="22" t="e">
        <f>VLOOKUP(IF(ISERR(SEARCH("/",S28)),S28,LEFT(S28,SEARCH("/",S28)-1)),Dados!$E$2:$G$240,3,0)</f>
        <v>#N/A</v>
      </c>
      <c r="CI28" s="22" t="e">
        <f>VLOOKUP(IF(ISERR(SEARCH("/",S28)),S28,RIGHT(S28,LEN(S28)-SEARCH("/",S28))),Dados!$E$2:$G$240,3,0)</f>
        <v>#N/A</v>
      </c>
      <c r="CJ28" s="25"/>
      <c r="CK28" s="22" t="e">
        <f>VLOOKUP(IF(ISERR(SEARCH("/",T28)),T28,LEFT(T28,SEARCH("/",T28)-1)),Dados!$E$2:$G$240,3,0)</f>
        <v>#N/A</v>
      </c>
      <c r="CL28" s="22" t="e">
        <f>VLOOKUP(IF(ISERR(SEARCH("/",T28)),T28,RIGHT(T28,LEN(T28)-SEARCH("/",T28))),Dados!$E$2:$G$240,3,0)</f>
        <v>#N/A</v>
      </c>
      <c r="CM28" s="25"/>
      <c r="CN28" s="22" t="e">
        <f>VLOOKUP(IF(ISERR(SEARCH("/",U28)),U28,LEFT(U28,SEARCH("/",U28)-1)),Dados!$E$2:$G$240,3,0)</f>
        <v>#N/A</v>
      </c>
      <c r="CO28" s="22" t="e">
        <f>VLOOKUP(IF(ISERR(SEARCH("/",U28)),U28,RIGHT(U28,LEN(U28)-SEARCH("/",U28))),Dados!$E$2:$G$240,3,0)</f>
        <v>#N/A</v>
      </c>
      <c r="CP28" s="25"/>
      <c r="CQ28" s="22" t="e">
        <f>VLOOKUP(IF(ISERR(SEARCH("/",V28)),V28,LEFT(V28,SEARCH("/",V28)-1)),Dados!$E$2:$G$240,3,0)</f>
        <v>#N/A</v>
      </c>
      <c r="CR28" s="22" t="e">
        <f>VLOOKUP(IF(ISERR(SEARCH("/",V28)),V28,RIGHT(V28,LEN(V28)-SEARCH("/",V28))),Dados!$E$2:$G$240,3,0)</f>
        <v>#N/A</v>
      </c>
      <c r="CS28" s="25"/>
      <c r="CT28" s="22" t="e">
        <f>VLOOKUP(IF(ISERR(SEARCH("/",W28)),W28,LEFT(W28,SEARCH("/",W28)-1)),Dados!$E$2:$G$240,3,0)</f>
        <v>#N/A</v>
      </c>
      <c r="CU28" s="22" t="e">
        <f>VLOOKUP(IF(ISERR(SEARCH("/",W28)),W28,RIGHT(W28,LEN(W28)-SEARCH("/",W28))),Dados!$E$2:$G$240,3,0)</f>
        <v>#N/A</v>
      </c>
      <c r="CV28" s="25"/>
      <c r="CW28" s="22" t="e">
        <f>VLOOKUP(IF(ISERR(SEARCH("/",#REF!)),#REF!,LEFT(#REF!,SEARCH("/",#REF!)-1)),Dados!$E$2:$G$240,3,0)</f>
        <v>#REF!</v>
      </c>
      <c r="CX28" s="22" t="e">
        <f>VLOOKUP(IF(ISERR(SEARCH("/",#REF!)),#REF!,RIGHT(#REF!,LEN(#REF!)-SEARCH("/",#REF!))),Dados!$E$2:$G$240,3,0)</f>
        <v>#REF!</v>
      </c>
      <c r="CY28" s="25"/>
      <c r="CZ28" s="22" t="e">
        <f>VLOOKUP(IF(ISERR(SEARCH("/",#REF!)),#REF!,LEFT(#REF!,SEARCH("/",#REF!)-1)),Dados!$E$2:$G$240,3,0)</f>
        <v>#REF!</v>
      </c>
      <c r="DA2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2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28" s="25"/>
      <c r="DD28" s="22" t="e">
        <f>VLOOKUP(IF(ISERR(SEARCH("/",#REF!)),#REF!,LEFT(#REF!,SEARCH("/",#REF!)-1)),Dados!$E$2:$G$240,3,0)</f>
        <v>#REF!</v>
      </c>
      <c r="DE2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2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28" s="25"/>
      <c r="DH28" s="22" t="e">
        <f>VLOOKUP(IF(ISERR(SEARCH("/",#REF!)),#REF!,LEFT(#REF!,SEARCH("/",#REF!)-1)),Dados!$E$2:$G$240,3,0)</f>
        <v>#REF!</v>
      </c>
      <c r="DI2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2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28" s="25"/>
      <c r="DL28" s="22" t="e">
        <f>VLOOKUP(IF(ISERR(SEARCH("/",#REF!)),#REF!,LEFT(#REF!,SEARCH("/",#REF!)-1)),Dados!$E$2:$G$240,3,0)</f>
        <v>#REF!</v>
      </c>
      <c r="DM2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2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29" spans="1:118" ht="15.75" customHeight="1" x14ac:dyDescent="0.2">
      <c r="A29" s="20"/>
      <c r="B29" s="21" t="s">
        <v>81</v>
      </c>
      <c r="C29" s="72" t="s">
        <v>82</v>
      </c>
      <c r="D29" s="58"/>
      <c r="E29" s="58"/>
      <c r="F29" s="58"/>
      <c r="G29" s="58"/>
      <c r="H29" s="58"/>
      <c r="I29" s="58"/>
      <c r="J29" s="58"/>
      <c r="K29" s="58"/>
      <c r="L29" s="58"/>
      <c r="M29" s="23"/>
      <c r="N29" s="25"/>
      <c r="O29" s="25"/>
      <c r="P29" s="25"/>
      <c r="Q29" s="25"/>
      <c r="R29" s="53"/>
      <c r="S29" s="55"/>
      <c r="T29" s="53"/>
      <c r="U29" s="25"/>
      <c r="V29" s="25"/>
      <c r="W29" s="25"/>
      <c r="X29" s="20"/>
      <c r="Y29" s="24"/>
      <c r="Z29" s="24"/>
      <c r="AA29" s="20"/>
      <c r="AB29" s="27" t="str">
        <f>IF(Dados!A27="","",Dados!A27)</f>
        <v>Humberto</v>
      </c>
      <c r="AC29" s="25"/>
      <c r="AD29" s="25"/>
      <c r="AE29" s="25"/>
      <c r="AF29" s="25"/>
      <c r="AG29" s="25"/>
      <c r="AH29" s="22" t="e">
        <f>VLOOKUP(IF(ISERR(SEARCH("/",D29)),D29,LEFT(D29,SEARCH("/",D29)-1)),Dados!$E$2:$G$240,3,0)</f>
        <v>#N/A</v>
      </c>
      <c r="AI29" s="22" t="e">
        <f>VLOOKUP(IF(ISERR(SEARCH("/",D29)),D29,RIGHT(D29,LEN(D29)-SEARCH("/",D29))),Dados!$E$2:$G$240,3,0)</f>
        <v>#N/A</v>
      </c>
      <c r="AJ29" s="25"/>
      <c r="AK29" s="22" t="e">
        <f>VLOOKUP(IF(ISERR(SEARCH("/",E29)),E29,LEFT(E29,SEARCH("/",E29)-1)),Dados!$E$2:$G$240,3,0)</f>
        <v>#N/A</v>
      </c>
      <c r="AL29" s="22" t="e">
        <f>VLOOKUP(IF(ISERR(SEARCH("/",E29)),E29,RIGHT(E29,LEN(E29)-SEARCH("/",E29))),Dados!$E$2:$G$240,3,0)</f>
        <v>#N/A</v>
      </c>
      <c r="AM29" s="25"/>
      <c r="AN29" s="22" t="e">
        <f>VLOOKUP(IF(ISERR(SEARCH("/",F29)),F29,LEFT(F29,SEARCH("/",F29)-1)),Dados!$E$2:$G$240,3,0)</f>
        <v>#N/A</v>
      </c>
      <c r="AO29" s="22" t="e">
        <f>VLOOKUP(IF(ISERR(SEARCH("/",F29)),F29,RIGHT(F29,LEN(F29)-SEARCH("/",F29))),Dados!$E$2:$G$240,3,0)</f>
        <v>#N/A</v>
      </c>
      <c r="AP29" s="25"/>
      <c r="AQ29" s="22" t="e">
        <f>VLOOKUP(IF(ISERR(SEARCH("/",G29)),G29,LEFT(G29,SEARCH("/",G29)-1)),Dados!$E$2:$G$240,3,0)</f>
        <v>#N/A</v>
      </c>
      <c r="AR29" s="22" t="e">
        <f>VLOOKUP(IF(ISERR(SEARCH("/",G29)),G29,RIGHT(G29,LEN(G29)-SEARCH("/",G29))),Dados!$E$2:$G$240,3,0)</f>
        <v>#N/A</v>
      </c>
      <c r="AS29" s="25"/>
      <c r="AT29" s="22" t="e">
        <f>VLOOKUP(IF(ISERR(SEARCH("/",H29)),H29,LEFT(H29,SEARCH("/",H29)-1)),Dados!$E$2:$G$240,3,0)</f>
        <v>#N/A</v>
      </c>
      <c r="AU29" s="22" t="e">
        <f>VLOOKUP(IF(ISERR(SEARCH("/",H29)),H29,RIGHT(H29,LEN(H29)-SEARCH("/",H29))),Dados!$E$2:$G$240,3,0)</f>
        <v>#N/A</v>
      </c>
      <c r="AV29" s="25"/>
      <c r="AW29" s="22" t="e">
        <f>VLOOKUP(IF(ISERR(SEARCH("/",I29)),I29,LEFT(I29,SEARCH("/",I29)-1)),Dados!$E$2:$G$240,3,0)</f>
        <v>#N/A</v>
      </c>
      <c r="AX29" s="22" t="e">
        <f>VLOOKUP(IF(ISERR(SEARCH("/",I29)),I29,RIGHT(I29,LEN(I29)-SEARCH("/",I29))),Dados!$E$2:$G$240,3,0)</f>
        <v>#N/A</v>
      </c>
      <c r="AY29" s="25"/>
      <c r="AZ29" s="22" t="e">
        <f>VLOOKUP(IF(ISERR(SEARCH("/",J29)),J29,LEFT(J29,SEARCH("/",J29)-1)),Dados!$E$2:$G$240,3,0)</f>
        <v>#N/A</v>
      </c>
      <c r="BA29" s="22" t="e">
        <f>VLOOKUP(IF(ISERR(SEARCH("/",J29)),J29,RIGHT(J29,LEN(J29)-SEARCH("/",J29))),Dados!$E$2:$G$240,3,0)</f>
        <v>#N/A</v>
      </c>
      <c r="BB29" s="25"/>
      <c r="BC29" s="22" t="e">
        <f>VLOOKUP(IF(ISERR(SEARCH("/",K29)),K29,LEFT(K29,SEARCH("/",K29)-1)),Dados!$E$2:$G$240,3,0)</f>
        <v>#N/A</v>
      </c>
      <c r="BD29" s="22" t="e">
        <f>VLOOKUP(IF(ISERR(SEARCH("/",K29)),K29,RIGHT(K29,LEN(K29)-SEARCH("/",K29))),Dados!$E$2:$G$240,3,0)</f>
        <v>#N/A</v>
      </c>
      <c r="BE29" s="25"/>
      <c r="BF29" s="22" t="e">
        <f>VLOOKUP(IF(ISERR(SEARCH("/",L29)),L29,LEFT(L29,SEARCH("/",L29)-1)),Dados!$E$2:$G$240,3,0)</f>
        <v>#N/A</v>
      </c>
      <c r="BG29" s="22" t="e">
        <f>VLOOKUP(IF(ISERR(SEARCH("/",L29)),L29,RIGHT(L29,LEN(L29)-SEARCH("/",L29))),Dados!$E$2:$G$240,3,0)</f>
        <v>#N/A</v>
      </c>
      <c r="BH29" s="25"/>
      <c r="BI29" s="22" t="e">
        <f>VLOOKUP(IF(ISERR(SEARCH("/",#REF!)),#REF!,LEFT(#REF!,SEARCH("/",#REF!)-1)),Dados!$E$2:$G$240,3,0)</f>
        <v>#REF!</v>
      </c>
      <c r="BJ2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2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29" s="25"/>
      <c r="BM29" s="22" t="e">
        <f>VLOOKUP(IF(ISERR(SEARCH("/",#REF!)),#REF!,LEFT(#REF!,SEARCH("/",#REF!)-1)),Dados!$E$2:$G$240,3,0)</f>
        <v>#REF!</v>
      </c>
      <c r="BN2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2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29" s="25"/>
      <c r="BQ29" s="22" t="e">
        <f>VLOOKUP(IF(ISERR(SEARCH("/",#REF!)),#REF!,LEFT(#REF!,SEARCH("/",#REF!)-1)),Dados!$E$2:$G$240,3,0)</f>
        <v>#REF!</v>
      </c>
      <c r="BR2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2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29" s="25"/>
      <c r="BU29" s="22" t="e">
        <f>VLOOKUP(IF(ISERR(SEARCH("/",#REF!)),#REF!,LEFT(#REF!,SEARCH("/",#REF!)-1)),Dados!$E$2:$G$240,3,0)</f>
        <v>#REF!</v>
      </c>
      <c r="BV2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2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29" s="26"/>
      <c r="BY29" s="22" t="e">
        <f>VLOOKUP(IF(ISERR(SEARCH("/",P29)),P29,LEFT(P29,SEARCH("/",P29)-1)),Dados!$E$2:$G$240,3,0)</f>
        <v>#N/A</v>
      </c>
      <c r="BZ29" s="22" t="e">
        <f>VLOOKUP(IF(ISERR(SEARCH("/",P29)),P29,RIGHT(P29,LEN(P29)-SEARCH("/",P29))),Dados!$E$2:$G$240,3,0)</f>
        <v>#N/A</v>
      </c>
      <c r="CA29" s="25"/>
      <c r="CB29" s="22" t="e">
        <f>VLOOKUP(IF(ISERR(SEARCH("/",Q29)),Q29,LEFT(Q29,SEARCH("/",Q29)-1)),Dados!$E$2:$G$240,3,0)</f>
        <v>#N/A</v>
      </c>
      <c r="CC29" s="22" t="e">
        <f>VLOOKUP(IF(ISERR(SEARCH("/",Q29)),Q29,RIGHT(Q29,LEN(Q29)-SEARCH("/",Q29))),Dados!$E$2:$G$240,3,0)</f>
        <v>#N/A</v>
      </c>
      <c r="CD29" s="25"/>
      <c r="CE29" s="22" t="e">
        <f>VLOOKUP(IF(ISERR(SEARCH("/",R29)),R29,LEFT(R29,SEARCH("/",R29)-1)),Dados!$E$2:$G$240,3,0)</f>
        <v>#N/A</v>
      </c>
      <c r="CF29" s="22" t="e">
        <f>VLOOKUP(IF(ISERR(SEARCH("/",R29)),R29,RIGHT(R29,LEN(R29)-SEARCH("/",R29))),Dados!$E$2:$G$240,3,0)</f>
        <v>#N/A</v>
      </c>
      <c r="CG29" s="25"/>
      <c r="CH29" s="22" t="e">
        <f>VLOOKUP(IF(ISERR(SEARCH("/",S29)),S29,LEFT(S29,SEARCH("/",S29)-1)),Dados!$E$2:$G$240,3,0)</f>
        <v>#N/A</v>
      </c>
      <c r="CI29" s="22" t="e">
        <f>VLOOKUP(IF(ISERR(SEARCH("/",S29)),S29,RIGHT(S29,LEN(S29)-SEARCH("/",S29))),Dados!$E$2:$G$240,3,0)</f>
        <v>#N/A</v>
      </c>
      <c r="CJ29" s="25"/>
      <c r="CK29" s="22" t="e">
        <f>VLOOKUP(IF(ISERR(SEARCH("/",T29)),T29,LEFT(T29,SEARCH("/",T29)-1)),Dados!$E$2:$G$240,3,0)</f>
        <v>#N/A</v>
      </c>
      <c r="CL29" s="22" t="e">
        <f>VLOOKUP(IF(ISERR(SEARCH("/",T29)),T29,RIGHT(T29,LEN(T29)-SEARCH("/",T29))),Dados!$E$2:$G$240,3,0)</f>
        <v>#N/A</v>
      </c>
      <c r="CM29" s="25"/>
      <c r="CN29" s="22" t="e">
        <f>VLOOKUP(IF(ISERR(SEARCH("/",U29)),U29,LEFT(U29,SEARCH("/",U29)-1)),Dados!$E$2:$G$240,3,0)</f>
        <v>#N/A</v>
      </c>
      <c r="CO29" s="22" t="e">
        <f>VLOOKUP(IF(ISERR(SEARCH("/",U29)),U29,RIGHT(U29,LEN(U29)-SEARCH("/",U29))),Dados!$E$2:$G$240,3,0)</f>
        <v>#N/A</v>
      </c>
      <c r="CP29" s="25"/>
      <c r="CQ29" s="22" t="e">
        <f>VLOOKUP(IF(ISERR(SEARCH("/",V29)),V29,LEFT(V29,SEARCH("/",V29)-1)),Dados!$E$2:$G$240,3,0)</f>
        <v>#N/A</v>
      </c>
      <c r="CR29" s="22" t="e">
        <f>VLOOKUP(IF(ISERR(SEARCH("/",V29)),V29,RIGHT(V29,LEN(V29)-SEARCH("/",V29))),Dados!$E$2:$G$240,3,0)</f>
        <v>#N/A</v>
      </c>
      <c r="CS29" s="25"/>
      <c r="CT29" s="22" t="e">
        <f>VLOOKUP(IF(ISERR(SEARCH("/",W29)),W29,LEFT(W29,SEARCH("/",W29)-1)),Dados!$E$2:$G$240,3,0)</f>
        <v>#N/A</v>
      </c>
      <c r="CU29" s="22" t="e">
        <f>VLOOKUP(IF(ISERR(SEARCH("/",W29)),W29,RIGHT(W29,LEN(W29)-SEARCH("/",W29))),Dados!$E$2:$G$240,3,0)</f>
        <v>#N/A</v>
      </c>
      <c r="CV29" s="25"/>
      <c r="CW29" s="22" t="e">
        <f>VLOOKUP(IF(ISERR(SEARCH("/",#REF!)),#REF!,LEFT(#REF!,SEARCH("/",#REF!)-1)),Dados!$E$2:$G$240,3,0)</f>
        <v>#REF!</v>
      </c>
      <c r="CX29" s="22" t="e">
        <f>VLOOKUP(IF(ISERR(SEARCH("/",#REF!)),#REF!,RIGHT(#REF!,LEN(#REF!)-SEARCH("/",#REF!))),Dados!$E$2:$G$240,3,0)</f>
        <v>#REF!</v>
      </c>
      <c r="CY29" s="25"/>
      <c r="CZ29" s="22" t="e">
        <f>VLOOKUP(IF(ISERR(SEARCH("/",#REF!)),#REF!,LEFT(#REF!,SEARCH("/",#REF!)-1)),Dados!$E$2:$G$240,3,0)</f>
        <v>#REF!</v>
      </c>
      <c r="DA2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2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29" s="25"/>
      <c r="DD29" s="22" t="e">
        <f>VLOOKUP(IF(ISERR(SEARCH("/",#REF!)),#REF!,LEFT(#REF!,SEARCH("/",#REF!)-1)),Dados!$E$2:$G$240,3,0)</f>
        <v>#REF!</v>
      </c>
      <c r="DE2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2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29" s="25"/>
      <c r="DH29" s="22" t="e">
        <f>VLOOKUP(IF(ISERR(SEARCH("/",#REF!)),#REF!,LEFT(#REF!,SEARCH("/",#REF!)-1)),Dados!$E$2:$G$240,3,0)</f>
        <v>#REF!</v>
      </c>
      <c r="DI2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2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29" s="25"/>
      <c r="DL29" s="22" t="e">
        <f>VLOOKUP(IF(ISERR(SEARCH("/",#REF!)),#REF!,LEFT(#REF!,SEARCH("/",#REF!)-1)),Dados!$E$2:$G$240,3,0)</f>
        <v>#REF!</v>
      </c>
      <c r="DM2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2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30" spans="1:118" ht="11.25" customHeight="1" x14ac:dyDescent="0.2">
      <c r="A30" s="20"/>
      <c r="B30" s="21"/>
      <c r="C30" s="72" t="s">
        <v>42</v>
      </c>
      <c r="D30" s="66"/>
      <c r="E30" s="66"/>
      <c r="F30" s="66"/>
      <c r="G30" s="66"/>
      <c r="H30" s="66"/>
      <c r="I30" s="66"/>
      <c r="J30" s="66"/>
      <c r="K30" s="66"/>
      <c r="L30" s="66"/>
      <c r="M30" s="23"/>
      <c r="N30" s="25"/>
      <c r="O30" s="25"/>
      <c r="P30" s="25"/>
      <c r="Q30" s="25"/>
      <c r="R30" s="53"/>
      <c r="S30" s="55"/>
      <c r="T30" s="53"/>
      <c r="U30" s="25"/>
      <c r="V30" s="25"/>
      <c r="W30" s="25"/>
      <c r="X30" s="20"/>
      <c r="Y30" s="24"/>
      <c r="Z30" s="24"/>
      <c r="AA30" s="20"/>
      <c r="AB30" s="27" t="e">
        <f>IF(Dados!#REF!="","",Dados!#REF!)</f>
        <v>#REF!</v>
      </c>
      <c r="AC30" s="25"/>
      <c r="AD30" s="25"/>
      <c r="AE30" s="25"/>
      <c r="AF30" s="25"/>
      <c r="AG30" s="25"/>
      <c r="AH30" s="22" t="e">
        <f>VLOOKUP(IF(ISERR(SEARCH("/",D30)),D30,LEFT(D30,SEARCH("/",D30)-1)),Dados!$E$2:$G$240,3,0)</f>
        <v>#N/A</v>
      </c>
      <c r="AI30" s="22" t="e">
        <f>VLOOKUP(IF(ISERR(SEARCH("/",D30)),D30,RIGHT(D30,LEN(D30)-SEARCH("/",D30))),Dados!$E$2:$G$240,3,0)</f>
        <v>#N/A</v>
      </c>
      <c r="AJ30" s="25"/>
      <c r="AK30" s="22" t="e">
        <f>VLOOKUP(IF(ISERR(SEARCH("/",E30)),E30,LEFT(E30,SEARCH("/",E30)-1)),Dados!$E$2:$G$240,3,0)</f>
        <v>#N/A</v>
      </c>
      <c r="AL30" s="22" t="e">
        <f>VLOOKUP(IF(ISERR(SEARCH("/",E30)),E30,RIGHT(E30,LEN(E30)-SEARCH("/",E30))),Dados!$E$2:$G$240,3,0)</f>
        <v>#N/A</v>
      </c>
      <c r="AM30" s="25"/>
      <c r="AN30" s="22" t="e">
        <f>VLOOKUP(IF(ISERR(SEARCH("/",F30)),F30,LEFT(F30,SEARCH("/",F30)-1)),Dados!$E$2:$G$240,3,0)</f>
        <v>#N/A</v>
      </c>
      <c r="AO30" s="22" t="e">
        <f>VLOOKUP(IF(ISERR(SEARCH("/",F30)),F30,RIGHT(F30,LEN(F30)-SEARCH("/",F30))),Dados!$E$2:$G$240,3,0)</f>
        <v>#N/A</v>
      </c>
      <c r="AP30" s="25"/>
      <c r="AQ30" s="22" t="e">
        <f>VLOOKUP(IF(ISERR(SEARCH("/",G30)),G30,LEFT(G30,SEARCH("/",G30)-1)),Dados!$E$2:$G$240,3,0)</f>
        <v>#N/A</v>
      </c>
      <c r="AR30" s="22" t="e">
        <f>VLOOKUP(IF(ISERR(SEARCH("/",G30)),G30,RIGHT(G30,LEN(G30)-SEARCH("/",G30))),Dados!$E$2:$G$240,3,0)</f>
        <v>#N/A</v>
      </c>
      <c r="AS30" s="25"/>
      <c r="AT30" s="22" t="e">
        <f>VLOOKUP(IF(ISERR(SEARCH("/",H30)),H30,LEFT(H30,SEARCH("/",H30)-1)),Dados!$E$2:$G$240,3,0)</f>
        <v>#N/A</v>
      </c>
      <c r="AU30" s="22" t="e">
        <f>VLOOKUP(IF(ISERR(SEARCH("/",H30)),H30,RIGHT(H30,LEN(H30)-SEARCH("/",H30))),Dados!$E$2:$G$240,3,0)</f>
        <v>#N/A</v>
      </c>
      <c r="AV30" s="25"/>
      <c r="AW30" s="22" t="e">
        <f>VLOOKUP(IF(ISERR(SEARCH("/",I30)),I30,LEFT(I30,SEARCH("/",I30)-1)),Dados!$E$2:$G$240,3,0)</f>
        <v>#N/A</v>
      </c>
      <c r="AX30" s="22" t="e">
        <f>VLOOKUP(IF(ISERR(SEARCH("/",I30)),I30,RIGHT(I30,LEN(I30)-SEARCH("/",I30))),Dados!$E$2:$G$240,3,0)</f>
        <v>#N/A</v>
      </c>
      <c r="AY30" s="25"/>
      <c r="AZ30" s="22" t="e">
        <f>VLOOKUP(IF(ISERR(SEARCH("/",J30)),J30,LEFT(J30,SEARCH("/",J30)-1)),Dados!$E$2:$G$240,3,0)</f>
        <v>#N/A</v>
      </c>
      <c r="BA30" s="22" t="e">
        <f>VLOOKUP(IF(ISERR(SEARCH("/",J30)),J30,RIGHT(J30,LEN(J30)-SEARCH("/",J30))),Dados!$E$2:$G$240,3,0)</f>
        <v>#N/A</v>
      </c>
      <c r="BB30" s="25"/>
      <c r="BC30" s="22" t="e">
        <f>VLOOKUP(IF(ISERR(SEARCH("/",K30)),K30,LEFT(K30,SEARCH("/",K30)-1)),Dados!$E$2:$G$240,3,0)</f>
        <v>#N/A</v>
      </c>
      <c r="BD30" s="22" t="e">
        <f>VLOOKUP(IF(ISERR(SEARCH("/",K30)),K30,RIGHT(K30,LEN(K30)-SEARCH("/",K30))),Dados!$E$2:$G$240,3,0)</f>
        <v>#N/A</v>
      </c>
      <c r="BE30" s="25"/>
      <c r="BF30" s="22" t="e">
        <f>VLOOKUP(IF(ISERR(SEARCH("/",L30)),L30,LEFT(L30,SEARCH("/",L30)-1)),Dados!$E$2:$G$240,3,0)</f>
        <v>#N/A</v>
      </c>
      <c r="BG30" s="22" t="e">
        <f>VLOOKUP(IF(ISERR(SEARCH("/",L30)),L30,RIGHT(L30,LEN(L30)-SEARCH("/",L30))),Dados!$E$2:$G$240,3,0)</f>
        <v>#N/A</v>
      </c>
      <c r="BH30" s="25"/>
      <c r="BI30" s="22" t="e">
        <f>VLOOKUP(IF(ISERR(SEARCH("/",#REF!)),#REF!,LEFT(#REF!,SEARCH("/",#REF!)-1)),Dados!$E$2:$G$240,3,0)</f>
        <v>#REF!</v>
      </c>
      <c r="BJ3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3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30" s="25"/>
      <c r="BM30" s="22" t="e">
        <f>VLOOKUP(IF(ISERR(SEARCH("/",#REF!)),#REF!,LEFT(#REF!,SEARCH("/",#REF!)-1)),Dados!$E$2:$G$240,3,0)</f>
        <v>#REF!</v>
      </c>
      <c r="BN3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3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30" s="25"/>
      <c r="BQ30" s="22" t="e">
        <f>VLOOKUP(IF(ISERR(SEARCH("/",#REF!)),#REF!,LEFT(#REF!,SEARCH("/",#REF!)-1)),Dados!$E$2:$G$240,3,0)</f>
        <v>#REF!</v>
      </c>
      <c r="BR3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3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30" s="25"/>
      <c r="BU30" s="22" t="e">
        <f>VLOOKUP(IF(ISERR(SEARCH("/",#REF!)),#REF!,LEFT(#REF!,SEARCH("/",#REF!)-1)),Dados!$E$2:$G$240,3,0)</f>
        <v>#REF!</v>
      </c>
      <c r="BV3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3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30" s="26"/>
      <c r="BY30" s="22" t="e">
        <f>VLOOKUP(IF(ISERR(SEARCH("/",P30)),P30,LEFT(P30,SEARCH("/",P30)-1)),Dados!$E$2:$G$240,3,0)</f>
        <v>#N/A</v>
      </c>
      <c r="BZ30" s="22" t="e">
        <f>VLOOKUP(IF(ISERR(SEARCH("/",P30)),P30,RIGHT(P30,LEN(P30)-SEARCH("/",P30))),Dados!$E$2:$G$240,3,0)</f>
        <v>#N/A</v>
      </c>
      <c r="CA30" s="25"/>
      <c r="CB30" s="22" t="e">
        <f>VLOOKUP(IF(ISERR(SEARCH("/",Q30)),Q30,LEFT(Q30,SEARCH("/",Q30)-1)),Dados!$E$2:$G$240,3,0)</f>
        <v>#N/A</v>
      </c>
      <c r="CC30" s="22" t="e">
        <f>VLOOKUP(IF(ISERR(SEARCH("/",Q30)),Q30,RIGHT(Q30,LEN(Q30)-SEARCH("/",Q30))),Dados!$E$2:$G$240,3,0)</f>
        <v>#N/A</v>
      </c>
      <c r="CD30" s="25"/>
      <c r="CE30" s="22" t="e">
        <f>VLOOKUP(IF(ISERR(SEARCH("/",R30)),R30,LEFT(R30,SEARCH("/",R30)-1)),Dados!$E$2:$G$240,3,0)</f>
        <v>#N/A</v>
      </c>
      <c r="CF30" s="22" t="e">
        <f>VLOOKUP(IF(ISERR(SEARCH("/",R30)),R30,RIGHT(R30,LEN(R30)-SEARCH("/",R30))),Dados!$E$2:$G$240,3,0)</f>
        <v>#N/A</v>
      </c>
      <c r="CG30" s="25"/>
      <c r="CH30" s="22" t="e">
        <f>VLOOKUP(IF(ISERR(SEARCH("/",S30)),S30,LEFT(S30,SEARCH("/",S30)-1)),Dados!$E$2:$G$240,3,0)</f>
        <v>#N/A</v>
      </c>
      <c r="CI30" s="22" t="e">
        <f>VLOOKUP(IF(ISERR(SEARCH("/",S30)),S30,RIGHT(S30,LEN(S30)-SEARCH("/",S30))),Dados!$E$2:$G$240,3,0)</f>
        <v>#N/A</v>
      </c>
      <c r="CJ30" s="25"/>
      <c r="CK30" s="22" t="e">
        <f>VLOOKUP(IF(ISERR(SEARCH("/",T30)),T30,LEFT(T30,SEARCH("/",T30)-1)),Dados!$E$2:$G$240,3,0)</f>
        <v>#N/A</v>
      </c>
      <c r="CL30" s="22" t="e">
        <f>VLOOKUP(IF(ISERR(SEARCH("/",T30)),T30,RIGHT(T30,LEN(T30)-SEARCH("/",T30))),Dados!$E$2:$G$240,3,0)</f>
        <v>#N/A</v>
      </c>
      <c r="CM30" s="25"/>
      <c r="CN30" s="22" t="e">
        <f>VLOOKUP(IF(ISERR(SEARCH("/",U30)),U30,LEFT(U30,SEARCH("/",U30)-1)),Dados!$E$2:$G$240,3,0)</f>
        <v>#N/A</v>
      </c>
      <c r="CO30" s="22" t="e">
        <f>VLOOKUP(IF(ISERR(SEARCH("/",U30)),U30,RIGHT(U30,LEN(U30)-SEARCH("/",U30))),Dados!$E$2:$G$240,3,0)</f>
        <v>#N/A</v>
      </c>
      <c r="CP30" s="25"/>
      <c r="CQ30" s="22" t="e">
        <f>VLOOKUP(IF(ISERR(SEARCH("/",V30)),V30,LEFT(V30,SEARCH("/",V30)-1)),Dados!$E$2:$G$240,3,0)</f>
        <v>#N/A</v>
      </c>
      <c r="CR30" s="22" t="e">
        <f>VLOOKUP(IF(ISERR(SEARCH("/",V30)),V30,RIGHT(V30,LEN(V30)-SEARCH("/",V30))),Dados!$E$2:$G$240,3,0)</f>
        <v>#N/A</v>
      </c>
      <c r="CS30" s="25"/>
      <c r="CT30" s="22" t="e">
        <f>VLOOKUP(IF(ISERR(SEARCH("/",W30)),W30,LEFT(W30,SEARCH("/",W30)-1)),Dados!$E$2:$G$240,3,0)</f>
        <v>#N/A</v>
      </c>
      <c r="CU30" s="22" t="e">
        <f>VLOOKUP(IF(ISERR(SEARCH("/",W30)),W30,RIGHT(W30,LEN(W30)-SEARCH("/",W30))),Dados!$E$2:$G$240,3,0)</f>
        <v>#N/A</v>
      </c>
      <c r="CV30" s="25"/>
      <c r="CW30" s="22" t="e">
        <f>VLOOKUP(IF(ISERR(SEARCH("/",#REF!)),#REF!,LEFT(#REF!,SEARCH("/",#REF!)-1)),Dados!$E$2:$G$240,3,0)</f>
        <v>#REF!</v>
      </c>
      <c r="CX30" s="22" t="e">
        <f>VLOOKUP(IF(ISERR(SEARCH("/",#REF!)),#REF!,RIGHT(#REF!,LEN(#REF!)-SEARCH("/",#REF!))),Dados!$E$2:$G$240,3,0)</f>
        <v>#REF!</v>
      </c>
      <c r="CY30" s="25"/>
      <c r="CZ30" s="22" t="e">
        <f>VLOOKUP(IF(ISERR(SEARCH("/",#REF!)),#REF!,LEFT(#REF!,SEARCH("/",#REF!)-1)),Dados!$E$2:$G$240,3,0)</f>
        <v>#REF!</v>
      </c>
      <c r="DA3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3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30" s="25"/>
      <c r="DD30" s="22" t="e">
        <f>VLOOKUP(IF(ISERR(SEARCH("/",#REF!)),#REF!,LEFT(#REF!,SEARCH("/",#REF!)-1)),Dados!$E$2:$G$240,3,0)</f>
        <v>#REF!</v>
      </c>
      <c r="DE3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3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30" s="25"/>
      <c r="DH30" s="22" t="e">
        <f>VLOOKUP(IF(ISERR(SEARCH("/",#REF!)),#REF!,LEFT(#REF!,SEARCH("/",#REF!)-1)),Dados!$E$2:$G$240,3,0)</f>
        <v>#REF!</v>
      </c>
      <c r="DI3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3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30" s="25"/>
      <c r="DL30" s="22" t="e">
        <f>VLOOKUP(IF(ISERR(SEARCH("/",#REF!)),#REF!,LEFT(#REF!,SEARCH("/",#REF!)-1)),Dados!$E$2:$G$240,3,0)</f>
        <v>#REF!</v>
      </c>
      <c r="DM3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3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31" spans="1:118" ht="15.75" customHeight="1" x14ac:dyDescent="0.2">
      <c r="A31" s="33"/>
      <c r="B31" s="8"/>
      <c r="C31" s="73"/>
      <c r="D31" s="119" t="s">
        <v>108</v>
      </c>
      <c r="E31" s="120"/>
      <c r="F31" s="120"/>
      <c r="G31" s="120"/>
      <c r="H31" s="120"/>
      <c r="I31" s="120"/>
      <c r="J31" s="120"/>
      <c r="K31" s="120"/>
      <c r="L31" s="121"/>
      <c r="M31" s="33"/>
      <c r="N31" s="9"/>
      <c r="O31" s="9"/>
      <c r="P31" s="83" t="s">
        <v>108</v>
      </c>
      <c r="Q31" s="84"/>
      <c r="R31" s="84"/>
      <c r="S31" s="84"/>
      <c r="T31" s="84"/>
      <c r="U31" s="84"/>
      <c r="V31" s="84"/>
      <c r="W31" s="84"/>
      <c r="X31" s="85"/>
      <c r="Y31" s="35"/>
      <c r="Z31" s="35"/>
      <c r="AA31" s="33"/>
      <c r="AB31" s="27" t="str">
        <f>IF(Dados!A28="","",Dados!A28)</f>
        <v>Karina</v>
      </c>
      <c r="AC31" s="36"/>
      <c r="AD31" s="36"/>
      <c r="AE31" s="36"/>
      <c r="AF31" s="36"/>
      <c r="AG31" s="36"/>
      <c r="AH31" s="37" t="e">
        <f>VLOOKUP(IF(ISERR(SEARCH("/",#REF!)),#REF!,LEFT(#REF!,SEARCH("/",#REF!)-1)),Dados!$E$2:$G$240,3,0)</f>
        <v>#REF!</v>
      </c>
      <c r="AI31" s="37" t="e">
        <f>VLOOKUP(IF(ISERR(SEARCH("/",#REF!)),#REF!,RIGHT(#REF!,LEN(#REF!)-SEARCH("/",#REF!))),Dados!$E$2:$G$240,3,0)</f>
        <v>#REF!</v>
      </c>
      <c r="AJ31" s="36"/>
      <c r="AK31" s="37" t="e">
        <f>VLOOKUP(IF(ISERR(SEARCH("/",E31)),E31,LEFT(E31,SEARCH("/",E31)-1)),Dados!$E$2:$G$240,3,0)</f>
        <v>#N/A</v>
      </c>
      <c r="AL31" s="37" t="e">
        <f>VLOOKUP(IF(ISERR(SEARCH("/",E31)),E31,RIGHT(E31,LEN(E31)-SEARCH("/",E31))),Dados!$E$2:$G$240,3,0)</f>
        <v>#N/A</v>
      </c>
      <c r="AM31" s="36"/>
      <c r="AN31" s="37" t="e">
        <f>VLOOKUP(IF(ISERR(SEARCH("/",F31)),F31,LEFT(F31,SEARCH("/",F31)-1)),Dados!$E$2:$G$240,3,0)</f>
        <v>#N/A</v>
      </c>
      <c r="AO31" s="37" t="e">
        <f>VLOOKUP(IF(ISERR(SEARCH("/",F31)),F31,RIGHT(F31,LEN(F31)-SEARCH("/",F31))),Dados!$E$2:$G$240,3,0)</f>
        <v>#N/A</v>
      </c>
      <c r="AP31" s="36"/>
      <c r="AQ31" s="37" t="e">
        <f>VLOOKUP(IF(ISERR(SEARCH("/",G31)),G31,LEFT(G31,SEARCH("/",G31)-1)),Dados!$E$2:$G$240,3,0)</f>
        <v>#N/A</v>
      </c>
      <c r="AR31" s="37" t="e">
        <f>VLOOKUP(IF(ISERR(SEARCH("/",G31)),G31,RIGHT(G31,LEN(G31)-SEARCH("/",G31))),Dados!$E$2:$G$240,3,0)</f>
        <v>#N/A</v>
      </c>
      <c r="AS31" s="36"/>
      <c r="AT31" s="37" t="e">
        <f>VLOOKUP(IF(ISERR(SEARCH("/",H31)),H31,LEFT(H31,SEARCH("/",H31)-1)),Dados!$E$2:$G$240,3,0)</f>
        <v>#N/A</v>
      </c>
      <c r="AU31" s="37" t="e">
        <f>VLOOKUP(IF(ISERR(SEARCH("/",H31)),H31,RIGHT(H31,LEN(H31)-SEARCH("/",H31))),Dados!$E$2:$G$240,3,0)</f>
        <v>#N/A</v>
      </c>
      <c r="AV31" s="36"/>
      <c r="AW31" s="37" t="e">
        <f>VLOOKUP(IF(ISERR(SEARCH("/",D31)),D31,LEFT(D31,SEARCH("/",D31)-1)),Dados!$E$2:$G$240,3,0)</f>
        <v>#N/A</v>
      </c>
      <c r="AX31" s="37" t="e">
        <f>VLOOKUP(IF(ISERR(SEARCH("/",D31)),D31,RIGHT(D31,LEN(D31)-SEARCH("/",D31))),Dados!$E$2:$G$240,3,0)</f>
        <v>#N/A</v>
      </c>
      <c r="AY31" s="36"/>
      <c r="AZ31" s="37" t="e">
        <f>VLOOKUP(IF(ISERR(SEARCH("/",J31)),J31,LEFT(J31,SEARCH("/",J31)-1)),Dados!$E$2:$G$240,3,0)</f>
        <v>#N/A</v>
      </c>
      <c r="BA31" s="37" t="e">
        <f>VLOOKUP(IF(ISERR(SEARCH("/",J31)),J31,RIGHT(J31,LEN(J31)-SEARCH("/",J31))),Dados!$E$2:$G$240,3,0)</f>
        <v>#N/A</v>
      </c>
      <c r="BB31" s="36"/>
      <c r="BC31" s="37" t="e">
        <f>VLOOKUP(IF(ISERR(SEARCH("/",K31)),K31,LEFT(K31,SEARCH("/",K31)-1)),Dados!$E$2:$G$240,3,0)</f>
        <v>#N/A</v>
      </c>
      <c r="BD31" s="37" t="e">
        <f>VLOOKUP(IF(ISERR(SEARCH("/",K31)),K31,RIGHT(K31,LEN(K31)-SEARCH("/",K31))),Dados!$E$2:$G$240,3,0)</f>
        <v>#N/A</v>
      </c>
      <c r="BE31" s="36"/>
      <c r="BF31" s="37" t="e">
        <f>VLOOKUP(IF(ISERR(SEARCH("/",L31)),L31,LEFT(L31,SEARCH("/",L31)-1)),Dados!$E$2:$G$240,3,0)</f>
        <v>#N/A</v>
      </c>
      <c r="BG31" s="37" t="e">
        <f>VLOOKUP(IF(ISERR(SEARCH("/",L31)),L31,RIGHT(L31,LEN(L31)-SEARCH("/",L31))),Dados!$E$2:$G$240,3,0)</f>
        <v>#N/A</v>
      </c>
      <c r="BH31" s="36"/>
      <c r="BI31" s="37" t="e">
        <f>VLOOKUP(IF(ISERR(SEARCH("/",#REF!)),#REF!,LEFT(#REF!,SEARCH("/",#REF!)-1)),Dados!$E$2:$G$240,3,0)</f>
        <v>#REF!</v>
      </c>
      <c r="BJ31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31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31" s="36"/>
      <c r="BM31" s="37" t="e">
        <f>VLOOKUP(IF(ISERR(SEARCH("/",#REF!)),#REF!,LEFT(#REF!,SEARCH("/",#REF!)-1)),Dados!$E$2:$G$240,3,0)</f>
        <v>#REF!</v>
      </c>
      <c r="BN31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31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31" s="36"/>
      <c r="BQ31" s="37" t="e">
        <f>VLOOKUP(IF(ISERR(SEARCH("/",#REF!)),#REF!,LEFT(#REF!,SEARCH("/",#REF!)-1)),Dados!$E$2:$G$240,3,0)</f>
        <v>#REF!</v>
      </c>
      <c r="BR31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31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31" s="36"/>
      <c r="BU31" s="22" t="e">
        <f>VLOOKUP(IF(ISERR(SEARCH("/",#REF!)),#REF!,LEFT(#REF!,SEARCH("/",#REF!)-1)),Dados!$E$2:$G$240,3,0)</f>
        <v>#REF!</v>
      </c>
      <c r="BV3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3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31" s="38"/>
      <c r="BY31" s="37" t="e">
        <f>VLOOKUP(IF(ISERR(SEARCH("/",#REF!)),#REF!,LEFT(#REF!,SEARCH("/",#REF!)-1)),Dados!$E$2:$G$240,3,0)</f>
        <v>#REF!</v>
      </c>
      <c r="BZ31" s="37" t="e">
        <f>VLOOKUP(IF(ISERR(SEARCH("/",#REF!)),#REF!,RIGHT(#REF!,LEN(#REF!)-SEARCH("/",#REF!))),Dados!$E$2:$G$240,3,0)</f>
        <v>#REF!</v>
      </c>
      <c r="CA31" s="36"/>
      <c r="CB31" s="37" t="e">
        <f>VLOOKUP(IF(ISERR(SEARCH("/",Q31)),Q31,LEFT(Q31,SEARCH("/",Q31)-1)),Dados!$E$2:$G$240,3,0)</f>
        <v>#N/A</v>
      </c>
      <c r="CC31" s="37" t="e">
        <f>VLOOKUP(IF(ISERR(SEARCH("/",Q31)),Q31,RIGHT(Q31,LEN(Q31)-SEARCH("/",Q31))),Dados!$E$2:$G$240,3,0)</f>
        <v>#N/A</v>
      </c>
      <c r="CD31" s="36"/>
      <c r="CE31" s="37" t="e">
        <f>VLOOKUP(IF(ISERR(SEARCH("/",R31)),R31,LEFT(R31,SEARCH("/",R31)-1)),Dados!$E$2:$G$240,3,0)</f>
        <v>#N/A</v>
      </c>
      <c r="CF31" s="37" t="e">
        <f>VLOOKUP(IF(ISERR(SEARCH("/",R31)),R31,RIGHT(R31,LEN(R31)-SEARCH("/",R31))),Dados!$E$2:$G$240,3,0)</f>
        <v>#N/A</v>
      </c>
      <c r="CG31" s="36"/>
      <c r="CH31" s="37" t="e">
        <f>VLOOKUP(IF(ISERR(SEARCH("/",S31)),S31,LEFT(S31,SEARCH("/",S31)-1)),Dados!$E$2:$G$240,3,0)</f>
        <v>#N/A</v>
      </c>
      <c r="CI31" s="37" t="e">
        <f>VLOOKUP(IF(ISERR(SEARCH("/",S31)),S31,RIGHT(S31,LEN(S31)-SEARCH("/",S31))),Dados!$E$2:$G$240,3,0)</f>
        <v>#N/A</v>
      </c>
      <c r="CJ31" s="36"/>
      <c r="CK31" s="37" t="e">
        <f>VLOOKUP(IF(ISERR(SEARCH("/",T31)),T31,LEFT(T31,SEARCH("/",T31)-1)),Dados!$E$2:$G$240,3,0)</f>
        <v>#N/A</v>
      </c>
      <c r="CL31" s="37" t="e">
        <f>VLOOKUP(IF(ISERR(SEARCH("/",T31)),T31,RIGHT(T31,LEN(T31)-SEARCH("/",T31))),Dados!$E$2:$G$240,3,0)</f>
        <v>#N/A</v>
      </c>
      <c r="CM31" s="36"/>
      <c r="CN31" s="37" t="e">
        <f>VLOOKUP(IF(ISERR(SEARCH("/",P31)),P31,LEFT(P31,SEARCH("/",P31)-1)),Dados!$E$2:$G$240,3,0)</f>
        <v>#N/A</v>
      </c>
      <c r="CO31" s="37" t="e">
        <f>VLOOKUP(IF(ISERR(SEARCH("/",P31)),P31,RIGHT(P31,LEN(P31)-SEARCH("/",P31))),Dados!$E$2:$G$240,3,0)</f>
        <v>#N/A</v>
      </c>
      <c r="CP31" s="36"/>
      <c r="CQ31" s="37" t="e">
        <f>VLOOKUP(IF(ISERR(SEARCH("/",V31)),V31,LEFT(V31,SEARCH("/",V31)-1)),Dados!$E$2:$G$240,3,0)</f>
        <v>#N/A</v>
      </c>
      <c r="CR31" s="37" t="e">
        <f>VLOOKUP(IF(ISERR(SEARCH("/",V31)),V31,RIGHT(V31,LEN(V31)-SEARCH("/",V31))),Dados!$E$2:$G$240,3,0)</f>
        <v>#N/A</v>
      </c>
      <c r="CS31" s="36"/>
      <c r="CT31" s="37" t="e">
        <f>VLOOKUP(IF(ISERR(SEARCH("/",W31)),W31,LEFT(W31,SEARCH("/",W31)-1)),Dados!$E$2:$G$240,3,0)</f>
        <v>#N/A</v>
      </c>
      <c r="CU31" s="37" t="e">
        <f>VLOOKUP(IF(ISERR(SEARCH("/",W31)),W31,RIGHT(W31,LEN(W31)-SEARCH("/",W31))),Dados!$E$2:$G$240,3,0)</f>
        <v>#N/A</v>
      </c>
      <c r="CV31" s="36"/>
      <c r="CW31" s="37" t="e">
        <f>VLOOKUP(IF(ISERR(SEARCH("/",#REF!)),#REF!,LEFT(#REF!,SEARCH("/",#REF!)-1)),Dados!$E$2:$G$240,3,0)</f>
        <v>#REF!</v>
      </c>
      <c r="CX31" s="37" t="e">
        <f>VLOOKUP(IF(ISERR(SEARCH("/",#REF!)),#REF!,RIGHT(#REF!,LEN(#REF!)-SEARCH("/",#REF!))),Dados!$E$2:$G$240,3,0)</f>
        <v>#REF!</v>
      </c>
      <c r="CY31" s="36"/>
      <c r="CZ31" s="37" t="e">
        <f>VLOOKUP(IF(ISERR(SEARCH("/",#REF!)),#REF!,LEFT(#REF!,SEARCH("/",#REF!)-1)),Dados!$E$2:$G$240,3,0)</f>
        <v>#REF!</v>
      </c>
      <c r="DA31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31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31" s="36"/>
      <c r="DD31" s="37" t="e">
        <f>VLOOKUP(IF(ISERR(SEARCH("/",#REF!)),#REF!,LEFT(#REF!,SEARCH("/",#REF!)-1)),Dados!$E$2:$G$240,3,0)</f>
        <v>#REF!</v>
      </c>
      <c r="DE31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31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31" s="36"/>
      <c r="DH31" s="37" t="e">
        <f>VLOOKUP(IF(ISERR(SEARCH("/",#REF!)),#REF!,LEFT(#REF!,SEARCH("/",#REF!)-1)),Dados!$E$2:$G$240,3,0)</f>
        <v>#REF!</v>
      </c>
      <c r="DI31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31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31" s="36"/>
      <c r="DL31" s="22" t="e">
        <f>VLOOKUP(IF(ISERR(SEARCH("/",#REF!)),#REF!,LEFT(#REF!,SEARCH("/",#REF!)-1)),Dados!$E$2:$G$240,3,0)</f>
        <v>#REF!</v>
      </c>
      <c r="DM3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3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32" spans="1:118" ht="13.5" customHeight="1" x14ac:dyDescent="0.2">
      <c r="A32" s="20"/>
      <c r="B32" s="21" t="s">
        <v>18</v>
      </c>
      <c r="C32" s="70" t="s">
        <v>19</v>
      </c>
      <c r="D32" s="58" t="s">
        <v>59</v>
      </c>
      <c r="E32" s="58"/>
      <c r="F32" s="65" t="s">
        <v>437</v>
      </c>
      <c r="G32" s="58" t="s">
        <v>59</v>
      </c>
      <c r="H32" s="65" t="s">
        <v>440</v>
      </c>
      <c r="I32" s="58" t="s">
        <v>58</v>
      </c>
      <c r="J32" s="58" t="s">
        <v>59</v>
      </c>
      <c r="K32" s="65" t="s">
        <v>246</v>
      </c>
      <c r="L32" s="58" t="s">
        <v>58</v>
      </c>
      <c r="M32" s="20"/>
      <c r="N32" s="21" t="s">
        <v>18</v>
      </c>
      <c r="O32" s="21" t="s">
        <v>29</v>
      </c>
      <c r="P32" s="52" t="s">
        <v>54</v>
      </c>
      <c r="Q32" s="52"/>
      <c r="R32" s="57"/>
      <c r="S32" s="52" t="s">
        <v>54</v>
      </c>
      <c r="T32" s="52" t="s">
        <v>64</v>
      </c>
      <c r="U32" s="52"/>
      <c r="V32" s="52" t="s">
        <v>54</v>
      </c>
      <c r="W32" s="80" t="s">
        <v>64</v>
      </c>
      <c r="X32" s="78"/>
      <c r="Y32" s="24"/>
      <c r="Z32" s="24"/>
      <c r="AA32" s="20"/>
      <c r="AB32" s="27" t="str">
        <f>IF(Dados!A30="","",Dados!A30)</f>
        <v>Leonardo</v>
      </c>
      <c r="AC32" s="25"/>
      <c r="AD32" s="25"/>
      <c r="AE32" s="25"/>
      <c r="AF32" s="25"/>
      <c r="AG32" s="25"/>
      <c r="AH32" s="22" t="str">
        <f>VLOOKUP(IF(ISERR(SEARCH("/",D32)),D32,LEFT(D32,SEARCH("/",D32)-1)),Dados!$E$2:$G$240,3,0)</f>
        <v>Matheus</v>
      </c>
      <c r="AI32" s="22" t="str">
        <f>VLOOKUP(IF(ISERR(SEARCH("/",D32)),D32,RIGHT(D32,LEN(D32)-SEARCH("/",D32))),Dados!$E$2:$G$240,3,0)</f>
        <v>Matheus</v>
      </c>
      <c r="AJ32" s="25"/>
      <c r="AK32" s="22" t="e">
        <f>VLOOKUP(IF(ISERR(SEARCH("/",E32)),E32,LEFT(E32,SEARCH("/",E32)-1)),Dados!$E$2:$G$240,3,0)</f>
        <v>#N/A</v>
      </c>
      <c r="AL32" s="22" t="e">
        <f>VLOOKUP(IF(ISERR(SEARCH("/",E32)),E32,RIGHT(E32,LEN(E32)-SEARCH("/",E32))),Dados!$E$2:$G$240,3,0)</f>
        <v>#N/A</v>
      </c>
      <c r="AM32" s="25"/>
      <c r="AN32" s="22" t="e">
        <f>VLOOKUP(IF(ISERR(SEARCH("/",F32)),F32,LEFT(F32,SEARCH("/",F32)-1)),Dados!$E$2:$G$240,3,0)</f>
        <v>#N/A</v>
      </c>
      <c r="AO32" s="22" t="e">
        <f>VLOOKUP(IF(ISERR(SEARCH("/",F32)),F32,RIGHT(F32,LEN(F32)-SEARCH("/",F32))),Dados!$E$2:$G$240,3,0)</f>
        <v>#N/A</v>
      </c>
      <c r="AP32" s="25"/>
      <c r="AQ32" s="22" t="str">
        <f>VLOOKUP(IF(ISERR(SEARCH("/",G32)),G32,LEFT(G32,SEARCH("/",G32)-1)),Dados!$E$2:$G$240,3,0)</f>
        <v>Matheus</v>
      </c>
      <c r="AR32" s="22" t="str">
        <f>VLOOKUP(IF(ISERR(SEARCH("/",G32)),G32,RIGHT(G32,LEN(G32)-SEARCH("/",G32))),Dados!$E$2:$G$240,3,0)</f>
        <v>Matheus</v>
      </c>
      <c r="AS32" s="25"/>
      <c r="AT32" s="22" t="e">
        <f>VLOOKUP(IF(ISERR(SEARCH("/",H32)),H32,LEFT(H32,SEARCH("/",H32)-1)),Dados!$E$2:$G$240,3,0)</f>
        <v>#N/A</v>
      </c>
      <c r="AU32" s="22" t="e">
        <f>VLOOKUP(IF(ISERR(SEARCH("/",H32)),H32,RIGHT(H32,LEN(H32)-SEARCH("/",H32))),Dados!$E$2:$G$240,3,0)</f>
        <v>#N/A</v>
      </c>
      <c r="AV32" s="25"/>
      <c r="AW32" s="22" t="str">
        <f>VLOOKUP(IF(ISERR(SEARCH("/",I32)),I32,LEFT(I32,SEARCH("/",I32)-1)),Dados!$E$2:$G$240,3,0)</f>
        <v>Amanda</v>
      </c>
      <c r="AX32" s="22" t="str">
        <f>VLOOKUP(IF(ISERR(SEARCH("/",I32)),I32,RIGHT(I32,LEN(I32)-SEARCH("/",I32))),Dados!$E$2:$G$240,3,0)</f>
        <v>Amanda</v>
      </c>
      <c r="AY32" s="25"/>
      <c r="AZ32" s="22" t="str">
        <f>VLOOKUP(IF(ISERR(SEARCH("/",J32)),J32,LEFT(J32,SEARCH("/",J32)-1)),Dados!$E$2:$G$240,3,0)</f>
        <v>Matheus</v>
      </c>
      <c r="BA32" s="22" t="str">
        <f>VLOOKUP(IF(ISERR(SEARCH("/",J32)),J32,RIGHT(J32,LEN(J32)-SEARCH("/",J32))),Dados!$E$2:$G$240,3,0)</f>
        <v>Matheus</v>
      </c>
      <c r="BB32" s="25"/>
      <c r="BC32" s="22" t="str">
        <f>VLOOKUP(IF(ISERR(SEARCH("/",K32)),K32,LEFT(K32,SEARCH("/",K32)-1)),Dados!$E$2:$G$240,3,0)</f>
        <v>Camila</v>
      </c>
      <c r="BD32" s="22" t="str">
        <f>VLOOKUP(IF(ISERR(SEARCH("/",K32)),K32,RIGHT(K32,LEN(K32)-SEARCH("/",K32))),Dados!$E$2:$G$240,3,0)</f>
        <v>Camila</v>
      </c>
      <c r="BE32" s="25"/>
      <c r="BF32" s="22" t="str">
        <f>VLOOKUP(IF(ISERR(SEARCH("/",L32)),L32,LEFT(L32,SEARCH("/",L32)-1)),Dados!$E$2:$G$240,3,0)</f>
        <v>Amanda</v>
      </c>
      <c r="BG32" s="22" t="str">
        <f>VLOOKUP(IF(ISERR(SEARCH("/",L32)),L32,RIGHT(L32,LEN(L32)-SEARCH("/",L32))),Dados!$E$2:$G$240,3,0)</f>
        <v>Amanda</v>
      </c>
      <c r="BH32" s="25"/>
      <c r="BI32" s="22" t="e">
        <f>VLOOKUP(IF(ISERR(SEARCH("/",#REF!)),#REF!,LEFT(#REF!,SEARCH("/",#REF!)-1)),Dados!$E$2:$G$240,3,0)</f>
        <v>#REF!</v>
      </c>
      <c r="BJ3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3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32" s="25"/>
      <c r="BM32" s="22" t="e">
        <f>VLOOKUP(IF(ISERR(SEARCH("/",#REF!)),#REF!,LEFT(#REF!,SEARCH("/",#REF!)-1)),Dados!$E$2:$G$240,3,0)</f>
        <v>#REF!</v>
      </c>
      <c r="BN3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3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32" s="25"/>
      <c r="BQ32" s="22" t="e">
        <f>VLOOKUP(IF(ISERR(SEARCH("/",#REF!)),#REF!,LEFT(#REF!,SEARCH("/",#REF!)-1)),Dados!$E$2:$G$240,3,0)</f>
        <v>#REF!</v>
      </c>
      <c r="BR3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3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32" s="25"/>
      <c r="BU32" s="22" t="e">
        <f>VLOOKUP(IF(ISERR(SEARCH("/",#REF!)),#REF!,LEFT(#REF!,SEARCH("/",#REF!)-1)),Dados!$E$2:$G$240,3,0)</f>
        <v>#REF!</v>
      </c>
      <c r="BV3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3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32" s="26"/>
      <c r="BY32" s="22" t="str">
        <f>VLOOKUP(IF(ISERR(SEARCH("/",P32)),P32,LEFT(P32,SEARCH("/",P32)-1)),Dados!$E$2:$G$240,3,0)</f>
        <v>Pedro Gonçalves</v>
      </c>
      <c r="BZ32" s="22" t="str">
        <f>VLOOKUP(IF(ISERR(SEARCH("/",P32)),P32,RIGHT(P32,LEN(P32)-SEARCH("/",P32))),Dados!$E$2:$G$240,3,0)</f>
        <v>Pedro Gonçalves</v>
      </c>
      <c r="CA32" s="25"/>
      <c r="CB32" s="22" t="e">
        <f>VLOOKUP(IF(ISERR(SEARCH("/",Q32)),Q32,LEFT(Q32,SEARCH("/",Q32)-1)),Dados!$E$2:$G$240,3,0)</f>
        <v>#N/A</v>
      </c>
      <c r="CC32" s="22" t="e">
        <f>VLOOKUP(IF(ISERR(SEARCH("/",Q32)),Q32,RIGHT(Q32,LEN(Q32)-SEARCH("/",Q32))),Dados!$E$2:$G$240,3,0)</f>
        <v>#N/A</v>
      </c>
      <c r="CD32" s="25"/>
      <c r="CE32" s="22" t="e">
        <f>VLOOKUP(IF(ISERR(SEARCH("/",R32)),R32,LEFT(R32,SEARCH("/",R32)-1)),Dados!$E$2:$G$240,3,0)</f>
        <v>#N/A</v>
      </c>
      <c r="CF32" s="22" t="e">
        <f>VLOOKUP(IF(ISERR(SEARCH("/",R32)),R32,RIGHT(R32,LEN(R32)-SEARCH("/",R32))),Dados!$E$2:$G$240,3,0)</f>
        <v>#N/A</v>
      </c>
      <c r="CG32" s="25"/>
      <c r="CH32" s="22" t="str">
        <f>VLOOKUP(IF(ISERR(SEARCH("/",S32)),S32,LEFT(S32,SEARCH("/",S32)-1)),Dados!$E$2:$G$240,3,0)</f>
        <v>Pedro Gonçalves</v>
      </c>
      <c r="CI32" s="22" t="str">
        <f>VLOOKUP(IF(ISERR(SEARCH("/",S32)),S32,RIGHT(S32,LEN(S32)-SEARCH("/",S32))),Dados!$E$2:$G$240,3,0)</f>
        <v>Pedro Gonçalves</v>
      </c>
      <c r="CJ32" s="25"/>
      <c r="CK32" s="22" t="str">
        <f>VLOOKUP(IF(ISERR(SEARCH("/",T32)),T32,LEFT(T32,SEARCH("/",T32)-1)),Dados!$E$2:$G$240,3,0)</f>
        <v>Raffaela</v>
      </c>
      <c r="CL32" s="22" t="str">
        <f>VLOOKUP(IF(ISERR(SEARCH("/",T32)),T32,RIGHT(T32,LEN(T32)-SEARCH("/",T32))),Dados!$E$2:$G$240,3,0)</f>
        <v>Raffaela</v>
      </c>
      <c r="CM32" s="25"/>
      <c r="CN32" s="22" t="e">
        <f>VLOOKUP(IF(ISERR(SEARCH("/",U32)),U32,LEFT(U32,SEARCH("/",U32)-1)),Dados!$E$2:$G$240,3,0)</f>
        <v>#N/A</v>
      </c>
      <c r="CO32" s="22" t="e">
        <f>VLOOKUP(IF(ISERR(SEARCH("/",U32)),U32,RIGHT(U32,LEN(U32)-SEARCH("/",U32))),Dados!$E$2:$G$240,3,0)</f>
        <v>#N/A</v>
      </c>
      <c r="CP32" s="25"/>
      <c r="CQ32" s="22" t="str">
        <f>VLOOKUP(IF(ISERR(SEARCH("/",V32)),V32,LEFT(V32,SEARCH("/",V32)-1)),Dados!$E$2:$G$240,3,0)</f>
        <v>Pedro Gonçalves</v>
      </c>
      <c r="CR32" s="22" t="str">
        <f>VLOOKUP(IF(ISERR(SEARCH("/",V32)),V32,RIGHT(V32,LEN(V32)-SEARCH("/",V32))),Dados!$E$2:$G$240,3,0)</f>
        <v>Pedro Gonçalves</v>
      </c>
      <c r="CS32" s="25"/>
      <c r="CT32" s="22" t="str">
        <f>VLOOKUP(IF(ISERR(SEARCH("/",W32)),W32,LEFT(W32,SEARCH("/",W32)-1)),Dados!$E$2:$G$240,3,0)</f>
        <v>Raffaela</v>
      </c>
      <c r="CU32" s="22" t="str">
        <f>VLOOKUP(IF(ISERR(SEARCH("/",W32)),W32,RIGHT(W32,LEN(W32)-SEARCH("/",W32))),Dados!$E$2:$G$240,3,0)</f>
        <v>Raffaela</v>
      </c>
      <c r="CV32" s="25"/>
      <c r="CW32" s="22" t="e">
        <f>VLOOKUP(IF(ISERR(SEARCH("/",#REF!)),#REF!,LEFT(#REF!,SEARCH("/",#REF!)-1)),Dados!$E$2:$G$240,3,0)</f>
        <v>#REF!</v>
      </c>
      <c r="CX32" s="22" t="e">
        <f>VLOOKUP(IF(ISERR(SEARCH("/",#REF!)),#REF!,RIGHT(#REF!,LEN(#REF!)-SEARCH("/",#REF!))),Dados!$E$2:$G$240,3,0)</f>
        <v>#REF!</v>
      </c>
      <c r="CY32" s="25"/>
      <c r="CZ32" s="22" t="e">
        <f>VLOOKUP(IF(ISERR(SEARCH("/",#REF!)),#REF!,LEFT(#REF!,SEARCH("/",#REF!)-1)),Dados!$E$2:$G$240,3,0)</f>
        <v>#REF!</v>
      </c>
      <c r="DA3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3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32" s="25"/>
      <c r="DD32" s="22" t="e">
        <f>VLOOKUP(IF(ISERR(SEARCH("/",#REF!)),#REF!,LEFT(#REF!,SEARCH("/",#REF!)-1)),Dados!$E$2:$G$240,3,0)</f>
        <v>#REF!</v>
      </c>
      <c r="DE3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3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32" s="25"/>
      <c r="DH32" s="22" t="e">
        <f>VLOOKUP(IF(ISERR(SEARCH("/",#REF!)),#REF!,LEFT(#REF!,SEARCH("/",#REF!)-1)),Dados!$E$2:$G$240,3,0)</f>
        <v>#REF!</v>
      </c>
      <c r="DI3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3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32" s="25"/>
      <c r="DL32" s="22" t="e">
        <f>VLOOKUP(IF(ISERR(SEARCH("/",#REF!)),#REF!,LEFT(#REF!,SEARCH("/",#REF!)-1)),Dados!$E$2:$G$240,3,0)</f>
        <v>#REF!</v>
      </c>
      <c r="DM3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3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33" spans="1:118" ht="13.5" customHeight="1" x14ac:dyDescent="0.2">
      <c r="A33" s="20"/>
      <c r="B33" s="21" t="s">
        <v>38</v>
      </c>
      <c r="C33" s="70" t="s">
        <v>39</v>
      </c>
      <c r="D33" s="58" t="s">
        <v>59</v>
      </c>
      <c r="E33" s="58"/>
      <c r="F33" s="65" t="s">
        <v>437</v>
      </c>
      <c r="G33" s="58" t="s">
        <v>59</v>
      </c>
      <c r="H33" s="65" t="s">
        <v>440</v>
      </c>
      <c r="I33" s="58" t="s">
        <v>58</v>
      </c>
      <c r="J33" s="58" t="s">
        <v>59</v>
      </c>
      <c r="K33" s="65" t="s">
        <v>246</v>
      </c>
      <c r="L33" s="58" t="s">
        <v>58</v>
      </c>
      <c r="M33" s="23"/>
      <c r="N33" s="21" t="s">
        <v>38</v>
      </c>
      <c r="O33" s="21" t="s">
        <v>41</v>
      </c>
      <c r="P33" s="56" t="s">
        <v>438</v>
      </c>
      <c r="Q33" s="52"/>
      <c r="R33" s="52"/>
      <c r="S33" s="56" t="s">
        <v>438</v>
      </c>
      <c r="T33" s="52" t="s">
        <v>64</v>
      </c>
      <c r="U33" s="52"/>
      <c r="V33" s="56" t="s">
        <v>438</v>
      </c>
      <c r="W33" s="80" t="s">
        <v>64</v>
      </c>
      <c r="X33" s="78"/>
      <c r="Y33" s="24"/>
      <c r="Z33" s="24"/>
      <c r="AA33" s="20"/>
      <c r="AB33" s="27" t="str">
        <f>IF(Dados!A31="","",Dados!A31)</f>
        <v>Márcio</v>
      </c>
      <c r="AC33" s="25"/>
      <c r="AD33" s="25"/>
      <c r="AE33" s="25"/>
      <c r="AF33" s="25"/>
      <c r="AG33" s="25"/>
      <c r="AH33" s="22" t="str">
        <f>VLOOKUP(IF(ISERR(SEARCH("/",D33)),D33,LEFT(D33,SEARCH("/",D33)-1)),Dados!$E$2:$G$240,3,0)</f>
        <v>Matheus</v>
      </c>
      <c r="AI33" s="22" t="str">
        <f>VLOOKUP(IF(ISERR(SEARCH("/",D33)),D33,RIGHT(D33,LEN(D33)-SEARCH("/",D33))),Dados!$E$2:$G$240,3,0)</f>
        <v>Matheus</v>
      </c>
      <c r="AJ33" s="25"/>
      <c r="AK33" s="22" t="e">
        <f>VLOOKUP(IF(ISERR(SEARCH("/",E33)),E33,LEFT(E33,SEARCH("/",E33)-1)),Dados!$E$2:$G$240,3,0)</f>
        <v>#N/A</v>
      </c>
      <c r="AL33" s="22" t="e">
        <f>VLOOKUP(IF(ISERR(SEARCH("/",E33)),E33,RIGHT(E33,LEN(E33)-SEARCH("/",E33))),Dados!$E$2:$G$240,3,0)</f>
        <v>#N/A</v>
      </c>
      <c r="AM33" s="25"/>
      <c r="AN33" s="22" t="e">
        <f>VLOOKUP(IF(ISERR(SEARCH("/",F33)),F33,LEFT(F33,SEARCH("/",F33)-1)),Dados!$E$2:$G$240,3,0)</f>
        <v>#N/A</v>
      </c>
      <c r="AO33" s="22" t="e">
        <f>VLOOKUP(IF(ISERR(SEARCH("/",F33)),F33,RIGHT(F33,LEN(F33)-SEARCH("/",F33))),Dados!$E$2:$G$240,3,0)</f>
        <v>#N/A</v>
      </c>
      <c r="AP33" s="25"/>
      <c r="AQ33" s="22" t="str">
        <f>VLOOKUP(IF(ISERR(SEARCH("/",G33)),G33,LEFT(G33,SEARCH("/",G33)-1)),Dados!$E$2:$G$240,3,0)</f>
        <v>Matheus</v>
      </c>
      <c r="AR33" s="22" t="str">
        <f>VLOOKUP(IF(ISERR(SEARCH("/",G33)),G33,RIGHT(G33,LEN(G33)-SEARCH("/",G33))),Dados!$E$2:$G$240,3,0)</f>
        <v>Matheus</v>
      </c>
      <c r="AS33" s="25"/>
      <c r="AT33" s="22" t="e">
        <f>VLOOKUP(IF(ISERR(SEARCH("/",H33)),H33,LEFT(H33,SEARCH("/",H33)-1)),Dados!$E$2:$G$240,3,0)</f>
        <v>#N/A</v>
      </c>
      <c r="AU33" s="22" t="e">
        <f>VLOOKUP(IF(ISERR(SEARCH("/",H33)),H33,RIGHT(H33,LEN(H33)-SEARCH("/",H33))),Dados!$E$2:$G$240,3,0)</f>
        <v>#N/A</v>
      </c>
      <c r="AV33" s="25"/>
      <c r="AW33" s="22" t="str">
        <f>VLOOKUP(IF(ISERR(SEARCH("/",I33)),I33,LEFT(I33,SEARCH("/",I33)-1)),Dados!$E$2:$G$240,3,0)</f>
        <v>Amanda</v>
      </c>
      <c r="AX33" s="22" t="str">
        <f>VLOOKUP(IF(ISERR(SEARCH("/",I33)),I33,RIGHT(I33,LEN(I33)-SEARCH("/",I33))),Dados!$E$2:$G$240,3,0)</f>
        <v>Amanda</v>
      </c>
      <c r="AY33" s="25"/>
      <c r="AZ33" s="22" t="str">
        <f>VLOOKUP(IF(ISERR(SEARCH("/",J33)),J33,LEFT(J33,SEARCH("/",J33)-1)),Dados!$E$2:$G$240,3,0)</f>
        <v>Matheus</v>
      </c>
      <c r="BA33" s="22" t="str">
        <f>VLOOKUP(IF(ISERR(SEARCH("/",J33)),J33,RIGHT(J33,LEN(J33)-SEARCH("/",J33))),Dados!$E$2:$G$240,3,0)</f>
        <v>Matheus</v>
      </c>
      <c r="BB33" s="25"/>
      <c r="BC33" s="22" t="str">
        <f>VLOOKUP(IF(ISERR(SEARCH("/",K33)),K33,LEFT(K33,SEARCH("/",K33)-1)),Dados!$E$2:$G$240,3,0)</f>
        <v>Camila</v>
      </c>
      <c r="BD33" s="22" t="str">
        <f>VLOOKUP(IF(ISERR(SEARCH("/",K33)),K33,RIGHT(K33,LEN(K33)-SEARCH("/",K33))),Dados!$E$2:$G$240,3,0)</f>
        <v>Camila</v>
      </c>
      <c r="BE33" s="25"/>
      <c r="BF33" s="22" t="str">
        <f>VLOOKUP(IF(ISERR(SEARCH("/",L33)),L33,LEFT(L33,SEARCH("/",L33)-1)),Dados!$E$2:$G$240,3,0)</f>
        <v>Amanda</v>
      </c>
      <c r="BG33" s="22" t="str">
        <f>VLOOKUP(IF(ISERR(SEARCH("/",L33)),L33,RIGHT(L33,LEN(L33)-SEARCH("/",L33))),Dados!$E$2:$G$240,3,0)</f>
        <v>Amanda</v>
      </c>
      <c r="BH33" s="25"/>
      <c r="BI33" s="22" t="e">
        <f>VLOOKUP(IF(ISERR(SEARCH("/",#REF!)),#REF!,LEFT(#REF!,SEARCH("/",#REF!)-1)),Dados!$E$2:$G$240,3,0)</f>
        <v>#REF!</v>
      </c>
      <c r="BJ3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3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33" s="25"/>
      <c r="BM33" s="22" t="e">
        <f>VLOOKUP(IF(ISERR(SEARCH("/",#REF!)),#REF!,LEFT(#REF!,SEARCH("/",#REF!)-1)),Dados!$E$2:$G$240,3,0)</f>
        <v>#REF!</v>
      </c>
      <c r="BN3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3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33" s="25"/>
      <c r="BQ33" s="22" t="e">
        <f>VLOOKUP(IF(ISERR(SEARCH("/",#REF!)),#REF!,LEFT(#REF!,SEARCH("/",#REF!)-1)),Dados!$E$2:$G$240,3,0)</f>
        <v>#REF!</v>
      </c>
      <c r="BR3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3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33" s="25"/>
      <c r="BU33" s="22" t="e">
        <f>VLOOKUP(IF(ISERR(SEARCH("/",#REF!)),#REF!,LEFT(#REF!,SEARCH("/",#REF!)-1)),Dados!$E$2:$G$240,3,0)</f>
        <v>#REF!</v>
      </c>
      <c r="BV3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3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33" s="26"/>
      <c r="BY33" s="22" t="e">
        <f>VLOOKUP(IF(ISERR(SEARCH("/",P33)),P33,LEFT(P33,SEARCH("/",P33)-1)),Dados!$E$2:$G$240,3,0)</f>
        <v>#N/A</v>
      </c>
      <c r="BZ33" s="22" t="e">
        <f>VLOOKUP(IF(ISERR(SEARCH("/",P33)),P33,RIGHT(P33,LEN(P33)-SEARCH("/",P33))),Dados!$E$2:$G$240,3,0)</f>
        <v>#N/A</v>
      </c>
      <c r="CA33" s="25"/>
      <c r="CB33" s="22" t="e">
        <f>VLOOKUP(IF(ISERR(SEARCH("/",Q33)),Q33,LEFT(Q33,SEARCH("/",Q33)-1)),Dados!$E$2:$G$240,3,0)</f>
        <v>#N/A</v>
      </c>
      <c r="CC33" s="22" t="e">
        <f>VLOOKUP(IF(ISERR(SEARCH("/",Q33)),Q33,RIGHT(Q33,LEN(Q33)-SEARCH("/",Q33))),Dados!$E$2:$G$240,3,0)</f>
        <v>#N/A</v>
      </c>
      <c r="CD33" s="25"/>
      <c r="CE33" s="22" t="e">
        <f>VLOOKUP(IF(ISERR(SEARCH("/",R33)),R33,LEFT(R33,SEARCH("/",R33)-1)),Dados!$E$2:$G$240,3,0)</f>
        <v>#N/A</v>
      </c>
      <c r="CF33" s="22" t="e">
        <f>VLOOKUP(IF(ISERR(SEARCH("/",R33)),R33,RIGHT(R33,LEN(R33)-SEARCH("/",R33))),Dados!$E$2:$G$240,3,0)</f>
        <v>#N/A</v>
      </c>
      <c r="CG33" s="25"/>
      <c r="CH33" s="22" t="e">
        <f>VLOOKUP(IF(ISERR(SEARCH("/",S33)),S33,LEFT(S33,SEARCH("/",S33)-1)),Dados!$E$2:$G$240,3,0)</f>
        <v>#N/A</v>
      </c>
      <c r="CI33" s="22" t="e">
        <f>VLOOKUP(IF(ISERR(SEARCH("/",S33)),S33,RIGHT(S33,LEN(S33)-SEARCH("/",S33))),Dados!$E$2:$G$240,3,0)</f>
        <v>#N/A</v>
      </c>
      <c r="CJ33" s="25"/>
      <c r="CK33" s="22" t="str">
        <f>VLOOKUP(IF(ISERR(SEARCH("/",T33)),T33,LEFT(T33,SEARCH("/",T33)-1)),Dados!$E$2:$G$240,3,0)</f>
        <v>Raffaela</v>
      </c>
      <c r="CL33" s="22" t="str">
        <f>VLOOKUP(IF(ISERR(SEARCH("/",T33)),T33,RIGHT(T33,LEN(T33)-SEARCH("/",T33))),Dados!$E$2:$G$240,3,0)</f>
        <v>Raffaela</v>
      </c>
      <c r="CM33" s="25"/>
      <c r="CN33" s="22" t="e">
        <f>VLOOKUP(IF(ISERR(SEARCH("/",U33)),U33,LEFT(U33,SEARCH("/",U33)-1)),Dados!$E$2:$G$240,3,0)</f>
        <v>#N/A</v>
      </c>
      <c r="CO33" s="22" t="e">
        <f>VLOOKUP(IF(ISERR(SEARCH("/",U33)),U33,RIGHT(U33,LEN(U33)-SEARCH("/",U33))),Dados!$E$2:$G$240,3,0)</f>
        <v>#N/A</v>
      </c>
      <c r="CP33" s="25"/>
      <c r="CQ33" s="22" t="e">
        <f>VLOOKUP(IF(ISERR(SEARCH("/",V33)),V33,LEFT(V33,SEARCH("/",V33)-1)),Dados!$E$2:$G$240,3,0)</f>
        <v>#N/A</v>
      </c>
      <c r="CR33" s="22" t="e">
        <f>VLOOKUP(IF(ISERR(SEARCH("/",V33)),V33,RIGHT(V33,LEN(V33)-SEARCH("/",V33))),Dados!$E$2:$G$240,3,0)</f>
        <v>#N/A</v>
      </c>
      <c r="CS33" s="25"/>
      <c r="CT33" s="22" t="str">
        <f>VLOOKUP(IF(ISERR(SEARCH("/",W33)),W33,LEFT(W33,SEARCH("/",W33)-1)),Dados!$E$2:$G$240,3,0)</f>
        <v>Raffaela</v>
      </c>
      <c r="CU33" s="22" t="str">
        <f>VLOOKUP(IF(ISERR(SEARCH("/",W33)),W33,RIGHT(W33,LEN(W33)-SEARCH("/",W33))),Dados!$E$2:$G$240,3,0)</f>
        <v>Raffaela</v>
      </c>
      <c r="CV33" s="25"/>
      <c r="CW33" s="22" t="e">
        <f>VLOOKUP(IF(ISERR(SEARCH("/",#REF!)),#REF!,LEFT(#REF!,SEARCH("/",#REF!)-1)),Dados!$E$2:$G$240,3,0)</f>
        <v>#REF!</v>
      </c>
      <c r="CX33" s="22" t="e">
        <f>VLOOKUP(IF(ISERR(SEARCH("/",#REF!)),#REF!,RIGHT(#REF!,LEN(#REF!)-SEARCH("/",#REF!))),Dados!$E$2:$G$240,3,0)</f>
        <v>#REF!</v>
      </c>
      <c r="CY33" s="25"/>
      <c r="CZ33" s="22" t="e">
        <f>VLOOKUP(IF(ISERR(SEARCH("/",#REF!)),#REF!,LEFT(#REF!,SEARCH("/",#REF!)-1)),Dados!$E$2:$G$240,3,0)</f>
        <v>#REF!</v>
      </c>
      <c r="DA3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3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33" s="25"/>
      <c r="DD33" s="22" t="e">
        <f>VLOOKUP(IF(ISERR(SEARCH("/",#REF!)),#REF!,LEFT(#REF!,SEARCH("/",#REF!)-1)),Dados!$E$2:$G$240,3,0)</f>
        <v>#REF!</v>
      </c>
      <c r="DE3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3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33" s="25"/>
      <c r="DH33" s="22" t="e">
        <f>VLOOKUP(IF(ISERR(SEARCH("/",#REF!)),#REF!,LEFT(#REF!,SEARCH("/",#REF!)-1)),Dados!$E$2:$G$240,3,0)</f>
        <v>#REF!</v>
      </c>
      <c r="DI3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3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33" s="25"/>
      <c r="DL33" s="22" t="e">
        <f>VLOOKUP(IF(ISERR(SEARCH("/",#REF!)),#REF!,LEFT(#REF!,SEARCH("/",#REF!)-1)),Dados!$E$2:$G$240,3,0)</f>
        <v>#REF!</v>
      </c>
      <c r="DM3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3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34" spans="1:118" ht="11.25" customHeight="1" x14ac:dyDescent="0.2">
      <c r="A34" s="20"/>
      <c r="B34" s="28"/>
      <c r="C34" s="71" t="s">
        <v>42</v>
      </c>
      <c r="D34" s="58" t="s">
        <v>45</v>
      </c>
      <c r="E34" s="58"/>
      <c r="F34" s="65" t="s">
        <v>45</v>
      </c>
      <c r="G34" s="58" t="s">
        <v>45</v>
      </c>
      <c r="H34" s="58" t="s">
        <v>46</v>
      </c>
      <c r="I34" s="58" t="s">
        <v>47</v>
      </c>
      <c r="J34" s="58" t="s">
        <v>45</v>
      </c>
      <c r="K34" s="65" t="s">
        <v>280</v>
      </c>
      <c r="L34" s="58" t="s">
        <v>47</v>
      </c>
      <c r="M34" s="20"/>
      <c r="N34" s="28"/>
      <c r="O34" s="29" t="s">
        <v>42</v>
      </c>
      <c r="P34" s="52" t="s">
        <v>70</v>
      </c>
      <c r="Q34" s="52"/>
      <c r="R34" s="52"/>
      <c r="S34" s="52" t="s">
        <v>70</v>
      </c>
      <c r="T34" s="52" t="s">
        <v>48</v>
      </c>
      <c r="U34" s="52"/>
      <c r="V34" s="52" t="s">
        <v>70</v>
      </c>
      <c r="W34" s="80" t="s">
        <v>48</v>
      </c>
      <c r="X34" s="78"/>
      <c r="Y34" s="24"/>
      <c r="Z34" s="24"/>
      <c r="AA34" s="20"/>
      <c r="AB34" s="27" t="str">
        <f>IF(Dados!A32="","",Dados!A32)</f>
        <v>Marina</v>
      </c>
      <c r="AC34" s="25"/>
      <c r="AD34" s="25"/>
      <c r="AE34" s="25"/>
      <c r="AF34" s="25"/>
      <c r="AG34" s="25"/>
      <c r="AH34" s="22" t="e">
        <f>VLOOKUP(IF(ISERR(SEARCH("/",D34)),D34,LEFT(D34,SEARCH("/",D34)-1)),Dados!$E$2:$G$240,3,0)</f>
        <v>#N/A</v>
      </c>
      <c r="AI34" s="22" t="e">
        <f>VLOOKUP(IF(ISERR(SEARCH("/",D34)),D34,RIGHT(D34,LEN(D34)-SEARCH("/",D34))),Dados!$E$2:$G$240,3,0)</f>
        <v>#N/A</v>
      </c>
      <c r="AJ34" s="25"/>
      <c r="AK34" s="22" t="e">
        <f>VLOOKUP(IF(ISERR(SEARCH("/",E34)),E34,LEFT(E34,SEARCH("/",E34)-1)),Dados!$E$2:$G$240,3,0)</f>
        <v>#N/A</v>
      </c>
      <c r="AL34" s="22" t="e">
        <f>VLOOKUP(IF(ISERR(SEARCH("/",E34)),E34,RIGHT(E34,LEN(E34)-SEARCH("/",E34))),Dados!$E$2:$G$240,3,0)</f>
        <v>#N/A</v>
      </c>
      <c r="AM34" s="25"/>
      <c r="AN34" s="22" t="e">
        <f>VLOOKUP(IF(ISERR(SEARCH("/",F34)),F34,LEFT(F34,SEARCH("/",F34)-1)),Dados!$E$2:$G$240,3,0)</f>
        <v>#N/A</v>
      </c>
      <c r="AO34" s="22" t="e">
        <f>VLOOKUP(IF(ISERR(SEARCH("/",F34)),F34,RIGHT(F34,LEN(F34)-SEARCH("/",F34))),Dados!$E$2:$G$240,3,0)</f>
        <v>#N/A</v>
      </c>
      <c r="AP34" s="25"/>
      <c r="AQ34" s="22" t="e">
        <f>VLOOKUP(IF(ISERR(SEARCH("/",G34)),G34,LEFT(G34,SEARCH("/",G34)-1)),Dados!$E$2:$G$240,3,0)</f>
        <v>#N/A</v>
      </c>
      <c r="AR34" s="22" t="e">
        <f>VLOOKUP(IF(ISERR(SEARCH("/",G34)),G34,RIGHT(G34,LEN(G34)-SEARCH("/",G34))),Dados!$E$2:$G$240,3,0)</f>
        <v>#N/A</v>
      </c>
      <c r="AS34" s="25"/>
      <c r="AT34" s="22" t="e">
        <f>VLOOKUP(IF(ISERR(SEARCH("/",H34)),H34,LEFT(H34,SEARCH("/",H34)-1)),Dados!$E$2:$G$240,3,0)</f>
        <v>#N/A</v>
      </c>
      <c r="AU34" s="22" t="e">
        <f>VLOOKUP(IF(ISERR(SEARCH("/",H34)),H34,RIGHT(H34,LEN(H34)-SEARCH("/",H34))),Dados!$E$2:$G$240,3,0)</f>
        <v>#N/A</v>
      </c>
      <c r="AV34" s="25"/>
      <c r="AW34" s="22" t="e">
        <f>VLOOKUP(IF(ISERR(SEARCH("/",I34)),I34,LEFT(I34,SEARCH("/",I34)-1)),Dados!$E$2:$G$240,3,0)</f>
        <v>#N/A</v>
      </c>
      <c r="AX34" s="22" t="e">
        <f>VLOOKUP(IF(ISERR(SEARCH("/",I34)),I34,RIGHT(I34,LEN(I34)-SEARCH("/",I34))),Dados!$E$2:$G$240,3,0)</f>
        <v>#N/A</v>
      </c>
      <c r="AY34" s="25"/>
      <c r="AZ34" s="22" t="e">
        <f>VLOOKUP(IF(ISERR(SEARCH("/",J34)),J34,LEFT(J34,SEARCH("/",J34)-1)),Dados!$E$2:$G$240,3,0)</f>
        <v>#N/A</v>
      </c>
      <c r="BA34" s="22" t="e">
        <f>VLOOKUP(IF(ISERR(SEARCH("/",J34)),J34,RIGHT(J34,LEN(J34)-SEARCH("/",J34))),Dados!$E$2:$G$240,3,0)</f>
        <v>#N/A</v>
      </c>
      <c r="BB34" s="25"/>
      <c r="BC34" s="22" t="e">
        <f>VLOOKUP(IF(ISERR(SEARCH("/",K34)),K34,LEFT(K34,SEARCH("/",K34)-1)),Dados!$E$2:$G$240,3,0)</f>
        <v>#N/A</v>
      </c>
      <c r="BD34" s="22" t="e">
        <f>VLOOKUP(IF(ISERR(SEARCH("/",K34)),K34,RIGHT(K34,LEN(K34)-SEARCH("/",K34))),Dados!$E$2:$G$240,3,0)</f>
        <v>#N/A</v>
      </c>
      <c r="BE34" s="25"/>
      <c r="BF34" s="22" t="e">
        <f>VLOOKUP(IF(ISERR(SEARCH("/",L34)),L34,LEFT(L34,SEARCH("/",L34)-1)),Dados!$E$2:$G$240,3,0)</f>
        <v>#N/A</v>
      </c>
      <c r="BG34" s="22" t="e">
        <f>VLOOKUP(IF(ISERR(SEARCH("/",L34)),L34,RIGHT(L34,LEN(L34)-SEARCH("/",L34))),Dados!$E$2:$G$240,3,0)</f>
        <v>#N/A</v>
      </c>
      <c r="BH34" s="25"/>
      <c r="BI34" s="22" t="e">
        <f>VLOOKUP(IF(ISERR(SEARCH("/",#REF!)),#REF!,LEFT(#REF!,SEARCH("/",#REF!)-1)),Dados!$E$2:$G$240,3,0)</f>
        <v>#REF!</v>
      </c>
      <c r="BJ3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3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34" s="25"/>
      <c r="BM34" s="22" t="e">
        <f>VLOOKUP(IF(ISERR(SEARCH("/",#REF!)),#REF!,LEFT(#REF!,SEARCH("/",#REF!)-1)),Dados!$E$2:$G$240,3,0)</f>
        <v>#REF!</v>
      </c>
      <c r="BN3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3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34" s="25"/>
      <c r="BQ34" s="22" t="e">
        <f>VLOOKUP(IF(ISERR(SEARCH("/",#REF!)),#REF!,LEFT(#REF!,SEARCH("/",#REF!)-1)),Dados!$E$2:$G$240,3,0)</f>
        <v>#REF!</v>
      </c>
      <c r="BR3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3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34" s="25"/>
      <c r="BU34" s="22" t="e">
        <f>VLOOKUP(IF(ISERR(SEARCH("/",#REF!)),#REF!,LEFT(#REF!,SEARCH("/",#REF!)-1)),Dados!$E$2:$G$240,3,0)</f>
        <v>#REF!</v>
      </c>
      <c r="BV3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3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34" s="26"/>
      <c r="BY34" s="22" t="e">
        <f>VLOOKUP(IF(ISERR(SEARCH("/",P34)),P34,LEFT(P34,SEARCH("/",P34)-1)),Dados!$E$2:$G$240,3,0)</f>
        <v>#N/A</v>
      </c>
      <c r="BZ34" s="22" t="e">
        <f>VLOOKUP(IF(ISERR(SEARCH("/",P34)),P34,RIGHT(P34,LEN(P34)-SEARCH("/",P34))),Dados!$E$2:$G$240,3,0)</f>
        <v>#N/A</v>
      </c>
      <c r="CA34" s="25"/>
      <c r="CB34" s="22" t="e">
        <f>VLOOKUP(IF(ISERR(SEARCH("/",Q34)),Q34,LEFT(Q34,SEARCH("/",Q34)-1)),Dados!$E$2:$G$240,3,0)</f>
        <v>#N/A</v>
      </c>
      <c r="CC34" s="22" t="e">
        <f>VLOOKUP(IF(ISERR(SEARCH("/",Q34)),Q34,RIGHT(Q34,LEN(Q34)-SEARCH("/",Q34))),Dados!$E$2:$G$240,3,0)</f>
        <v>#N/A</v>
      </c>
      <c r="CD34" s="25"/>
      <c r="CE34" s="22" t="e">
        <f>VLOOKUP(IF(ISERR(SEARCH("/",R34)),R34,LEFT(R34,SEARCH("/",R34)-1)),Dados!$E$2:$G$240,3,0)</f>
        <v>#N/A</v>
      </c>
      <c r="CF34" s="22" t="e">
        <f>VLOOKUP(IF(ISERR(SEARCH("/",R34)),R34,RIGHT(R34,LEN(R34)-SEARCH("/",R34))),Dados!$E$2:$G$240,3,0)</f>
        <v>#N/A</v>
      </c>
      <c r="CG34" s="25"/>
      <c r="CH34" s="22" t="e">
        <f>VLOOKUP(IF(ISERR(SEARCH("/",S34)),S34,LEFT(S34,SEARCH("/",S34)-1)),Dados!$E$2:$G$240,3,0)</f>
        <v>#N/A</v>
      </c>
      <c r="CI34" s="22" t="e">
        <f>VLOOKUP(IF(ISERR(SEARCH("/",S34)),S34,RIGHT(S34,LEN(S34)-SEARCH("/",S34))),Dados!$E$2:$G$240,3,0)</f>
        <v>#N/A</v>
      </c>
      <c r="CJ34" s="25"/>
      <c r="CK34" s="22" t="e">
        <f>VLOOKUP(IF(ISERR(SEARCH("/",T34)),T34,LEFT(T34,SEARCH("/",T34)-1)),Dados!$E$2:$G$240,3,0)</f>
        <v>#N/A</v>
      </c>
      <c r="CL34" s="22" t="e">
        <f>VLOOKUP(IF(ISERR(SEARCH("/",T34)),T34,RIGHT(T34,LEN(T34)-SEARCH("/",T34))),Dados!$E$2:$G$240,3,0)</f>
        <v>#N/A</v>
      </c>
      <c r="CM34" s="25"/>
      <c r="CN34" s="22" t="e">
        <f>VLOOKUP(IF(ISERR(SEARCH("/",U34)),U34,LEFT(U34,SEARCH("/",U34)-1)),Dados!$E$2:$G$240,3,0)</f>
        <v>#N/A</v>
      </c>
      <c r="CO34" s="22" t="e">
        <f>VLOOKUP(IF(ISERR(SEARCH("/",U34)),U34,RIGHT(U34,LEN(U34)-SEARCH("/",U34))),Dados!$E$2:$G$240,3,0)</f>
        <v>#N/A</v>
      </c>
      <c r="CP34" s="25"/>
      <c r="CQ34" s="22" t="e">
        <f>VLOOKUP(IF(ISERR(SEARCH("/",V34)),V34,LEFT(V34,SEARCH("/",V34)-1)),Dados!$E$2:$G$240,3,0)</f>
        <v>#N/A</v>
      </c>
      <c r="CR34" s="22" t="e">
        <f>VLOOKUP(IF(ISERR(SEARCH("/",V34)),V34,RIGHT(V34,LEN(V34)-SEARCH("/",V34))),Dados!$E$2:$G$240,3,0)</f>
        <v>#N/A</v>
      </c>
      <c r="CS34" s="25"/>
      <c r="CT34" s="22" t="e">
        <f>VLOOKUP(IF(ISERR(SEARCH("/",W34)),W34,LEFT(W34,SEARCH("/",W34)-1)),Dados!$E$2:$G$240,3,0)</f>
        <v>#N/A</v>
      </c>
      <c r="CU34" s="22" t="e">
        <f>VLOOKUP(IF(ISERR(SEARCH("/",W34)),W34,RIGHT(W34,LEN(W34)-SEARCH("/",W34))),Dados!$E$2:$G$240,3,0)</f>
        <v>#N/A</v>
      </c>
      <c r="CV34" s="25"/>
      <c r="CW34" s="22" t="e">
        <f>VLOOKUP(IF(ISERR(SEARCH("/",#REF!)),#REF!,LEFT(#REF!,SEARCH("/",#REF!)-1)),Dados!$E$2:$G$240,3,0)</f>
        <v>#REF!</v>
      </c>
      <c r="CX34" s="22" t="e">
        <f>VLOOKUP(IF(ISERR(SEARCH("/",#REF!)),#REF!,RIGHT(#REF!,LEN(#REF!)-SEARCH("/",#REF!))),Dados!$E$2:$G$240,3,0)</f>
        <v>#REF!</v>
      </c>
      <c r="CY34" s="25"/>
      <c r="CZ34" s="22" t="e">
        <f>VLOOKUP(IF(ISERR(SEARCH("/",#REF!)),#REF!,LEFT(#REF!,SEARCH("/",#REF!)-1)),Dados!$E$2:$G$240,3,0)</f>
        <v>#REF!</v>
      </c>
      <c r="DA3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3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34" s="25"/>
      <c r="DD34" s="22" t="e">
        <f>VLOOKUP(IF(ISERR(SEARCH("/",#REF!)),#REF!,LEFT(#REF!,SEARCH("/",#REF!)-1)),Dados!$E$2:$G$240,3,0)</f>
        <v>#REF!</v>
      </c>
      <c r="DE3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3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34" s="25"/>
      <c r="DH34" s="22" t="e">
        <f>VLOOKUP(IF(ISERR(SEARCH("/",#REF!)),#REF!,LEFT(#REF!,SEARCH("/",#REF!)-1)),Dados!$E$2:$G$240,3,0)</f>
        <v>#REF!</v>
      </c>
      <c r="DI3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3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34" s="25"/>
      <c r="DL34" s="22" t="e">
        <f>VLOOKUP(IF(ISERR(SEARCH("/",#REF!)),#REF!,LEFT(#REF!,SEARCH("/",#REF!)-1)),Dados!$E$2:$G$240,3,0)</f>
        <v>#REF!</v>
      </c>
      <c r="DM3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3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35" spans="1:118" ht="13.5" customHeight="1" x14ac:dyDescent="0.2">
      <c r="A35" s="20"/>
      <c r="B35" s="88" t="s">
        <v>51</v>
      </c>
      <c r="C35" s="90"/>
      <c r="D35" s="58" t="s">
        <v>26</v>
      </c>
      <c r="E35" s="58"/>
      <c r="F35" s="65"/>
      <c r="G35" s="58"/>
      <c r="H35" s="58"/>
      <c r="I35" s="58"/>
      <c r="J35" s="58"/>
      <c r="K35" s="58" t="s">
        <v>26</v>
      </c>
      <c r="L35" s="58"/>
      <c r="M35" s="20"/>
      <c r="N35" s="88" t="s">
        <v>51</v>
      </c>
      <c r="O35" s="89"/>
      <c r="P35" s="52"/>
      <c r="Q35" s="52" t="s">
        <v>26</v>
      </c>
      <c r="R35" s="52"/>
      <c r="S35" s="52"/>
      <c r="T35" s="52" t="s">
        <v>26</v>
      </c>
      <c r="U35" s="52"/>
      <c r="V35" s="52"/>
      <c r="W35" s="80" t="s">
        <v>26</v>
      </c>
      <c r="X35" s="78"/>
      <c r="Y35" s="24"/>
      <c r="Z35" s="24"/>
      <c r="AA35" s="20"/>
      <c r="AB35" s="27" t="str">
        <f>IF(Dados!A33="","",Dados!A33)</f>
        <v>Matheus</v>
      </c>
      <c r="AC35" s="25"/>
      <c r="AD35" s="25"/>
      <c r="AE35" s="25"/>
      <c r="AF35" s="25"/>
      <c r="AG35" s="25"/>
      <c r="AH35" s="22" t="e">
        <f>VLOOKUP(IF(ISERR(SEARCH("/",D35)),D35,LEFT(D35,SEARCH("/",D35)-1)),Dados!$E$2:$G$240,3,0)</f>
        <v>#N/A</v>
      </c>
      <c r="AI35" s="22" t="e">
        <f>VLOOKUP(IF(ISERR(SEARCH("/",D35)),D35,RIGHT(D35,LEN(D35)-SEARCH("/",D35))),Dados!$E$2:$G$240,3,0)</f>
        <v>#N/A</v>
      </c>
      <c r="AJ35" s="25"/>
      <c r="AK35" s="22" t="e">
        <f>VLOOKUP(IF(ISERR(SEARCH("/",E35)),E35,LEFT(E35,SEARCH("/",E35)-1)),Dados!$E$2:$G$240,3,0)</f>
        <v>#N/A</v>
      </c>
      <c r="AL35" s="22" t="e">
        <f>VLOOKUP(IF(ISERR(SEARCH("/",E35)),E35,RIGHT(E35,LEN(E35)-SEARCH("/",E35))),Dados!$E$2:$G$240,3,0)</f>
        <v>#N/A</v>
      </c>
      <c r="AM35" s="25"/>
      <c r="AN35" s="22" t="e">
        <f>VLOOKUP(IF(ISERR(SEARCH("/",F35)),F35,LEFT(F35,SEARCH("/",F35)-1)),Dados!$E$2:$G$240,3,0)</f>
        <v>#N/A</v>
      </c>
      <c r="AO35" s="22" t="e">
        <f>VLOOKUP(IF(ISERR(SEARCH("/",F35)),F35,RIGHT(F35,LEN(F35)-SEARCH("/",F35))),Dados!$E$2:$G$240,3,0)</f>
        <v>#N/A</v>
      </c>
      <c r="AP35" s="25"/>
      <c r="AQ35" s="22" t="e">
        <f>VLOOKUP(IF(ISERR(SEARCH("/",G35)),G35,LEFT(G35,SEARCH("/",G35)-1)),Dados!$E$2:$G$240,3,0)</f>
        <v>#N/A</v>
      </c>
      <c r="AR35" s="22" t="e">
        <f>VLOOKUP(IF(ISERR(SEARCH("/",G35)),G35,RIGHT(G35,LEN(G35)-SEARCH("/",G35))),Dados!$E$2:$G$240,3,0)</f>
        <v>#N/A</v>
      </c>
      <c r="AS35" s="25"/>
      <c r="AT35" s="22" t="e">
        <f>VLOOKUP(IF(ISERR(SEARCH("/",H35)),H35,LEFT(H35,SEARCH("/",H35)-1)),Dados!$E$2:$G$240,3,0)</f>
        <v>#N/A</v>
      </c>
      <c r="AU35" s="22" t="e">
        <f>VLOOKUP(IF(ISERR(SEARCH("/",H35)),H35,RIGHT(H35,LEN(H35)-SEARCH("/",H35))),Dados!$E$2:$G$240,3,0)</f>
        <v>#N/A</v>
      </c>
      <c r="AV35" s="25"/>
      <c r="AW35" s="22" t="e">
        <f>VLOOKUP(IF(ISERR(SEARCH("/",I35)),I35,LEFT(I35,SEARCH("/",I35)-1)),Dados!$E$2:$G$240,3,0)</f>
        <v>#N/A</v>
      </c>
      <c r="AX35" s="22" t="e">
        <f>VLOOKUP(IF(ISERR(SEARCH("/",I35)),I35,RIGHT(I35,LEN(I35)-SEARCH("/",I35))),Dados!$E$2:$G$240,3,0)</f>
        <v>#N/A</v>
      </c>
      <c r="AY35" s="25"/>
      <c r="AZ35" s="22" t="e">
        <f>VLOOKUP(IF(ISERR(SEARCH("/",J35)),J35,LEFT(J35,SEARCH("/",J35)-1)),Dados!$E$2:$G$240,3,0)</f>
        <v>#N/A</v>
      </c>
      <c r="BA35" s="22" t="e">
        <f>VLOOKUP(IF(ISERR(SEARCH("/",J35)),J35,RIGHT(J35,LEN(J35)-SEARCH("/",J35))),Dados!$E$2:$G$240,3,0)</f>
        <v>#N/A</v>
      </c>
      <c r="BB35" s="25"/>
      <c r="BC35" s="22" t="e">
        <f>VLOOKUP(IF(ISERR(SEARCH("/",K35)),K35,LEFT(K35,SEARCH("/",K35)-1)),Dados!$E$2:$G$240,3,0)</f>
        <v>#N/A</v>
      </c>
      <c r="BD35" s="22" t="e">
        <f>VLOOKUP(IF(ISERR(SEARCH("/",K35)),K35,RIGHT(K35,LEN(K35)-SEARCH("/",K35))),Dados!$E$2:$G$240,3,0)</f>
        <v>#N/A</v>
      </c>
      <c r="BE35" s="25"/>
      <c r="BF35" s="22" t="e">
        <f>VLOOKUP(IF(ISERR(SEARCH("/",L35)),L35,LEFT(L35,SEARCH("/",L35)-1)),Dados!$E$2:$G$240,3,0)</f>
        <v>#N/A</v>
      </c>
      <c r="BG35" s="22" t="e">
        <f>VLOOKUP(IF(ISERR(SEARCH("/",L35)),L35,RIGHT(L35,LEN(L35)-SEARCH("/",L35))),Dados!$E$2:$G$240,3,0)</f>
        <v>#N/A</v>
      </c>
      <c r="BH35" s="25"/>
      <c r="BI35" s="22" t="e">
        <f>VLOOKUP(IF(ISERR(SEARCH("/",#REF!)),#REF!,LEFT(#REF!,SEARCH("/",#REF!)-1)),Dados!$E$2:$G$240,3,0)</f>
        <v>#REF!</v>
      </c>
      <c r="BJ3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3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35" s="25"/>
      <c r="BM35" s="22" t="e">
        <f>VLOOKUP(IF(ISERR(SEARCH("/",#REF!)),#REF!,LEFT(#REF!,SEARCH("/",#REF!)-1)),Dados!$E$2:$G$240,3,0)</f>
        <v>#REF!</v>
      </c>
      <c r="BN3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3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35" s="25"/>
      <c r="BQ35" s="22" t="e">
        <f>VLOOKUP(IF(ISERR(SEARCH("/",#REF!)),#REF!,LEFT(#REF!,SEARCH("/",#REF!)-1)),Dados!$E$2:$G$240,3,0)</f>
        <v>#REF!</v>
      </c>
      <c r="BR3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3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35" s="25"/>
      <c r="BU35" s="22" t="e">
        <f>VLOOKUP(IF(ISERR(SEARCH("/",#REF!)),#REF!,LEFT(#REF!,SEARCH("/",#REF!)-1)),Dados!$E$2:$G$240,3,0)</f>
        <v>#REF!</v>
      </c>
      <c r="BV3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3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35" s="26"/>
      <c r="BY35" s="22" t="e">
        <f>VLOOKUP(IF(ISERR(SEARCH("/",P35)),P35,LEFT(P35,SEARCH("/",P35)-1)),Dados!$E$2:$G$240,3,0)</f>
        <v>#N/A</v>
      </c>
      <c r="BZ35" s="22" t="e">
        <f>VLOOKUP(IF(ISERR(SEARCH("/",P35)),P35,RIGHT(P35,LEN(P35)-SEARCH("/",P35))),Dados!$E$2:$G$240,3,0)</f>
        <v>#N/A</v>
      </c>
      <c r="CA35" s="25"/>
      <c r="CB35" s="22" t="e">
        <f>VLOOKUP(IF(ISERR(SEARCH("/",Q35)),Q35,LEFT(Q35,SEARCH("/",Q35)-1)),Dados!$E$2:$G$240,3,0)</f>
        <v>#N/A</v>
      </c>
      <c r="CC35" s="22" t="e">
        <f>VLOOKUP(IF(ISERR(SEARCH("/",Q35)),Q35,RIGHT(Q35,LEN(Q35)-SEARCH("/",Q35))),Dados!$E$2:$G$240,3,0)</f>
        <v>#N/A</v>
      </c>
      <c r="CD35" s="25"/>
      <c r="CE35" s="22" t="e">
        <f>VLOOKUP(IF(ISERR(SEARCH("/",R35)),R35,LEFT(R35,SEARCH("/",R35)-1)),Dados!$E$2:$G$240,3,0)</f>
        <v>#N/A</v>
      </c>
      <c r="CF35" s="22" t="e">
        <f>VLOOKUP(IF(ISERR(SEARCH("/",R35)),R35,RIGHT(R35,LEN(R35)-SEARCH("/",R35))),Dados!$E$2:$G$240,3,0)</f>
        <v>#N/A</v>
      </c>
      <c r="CG35" s="25"/>
      <c r="CH35" s="22" t="e">
        <f>VLOOKUP(IF(ISERR(SEARCH("/",S35)),S35,LEFT(S35,SEARCH("/",S35)-1)),Dados!$E$2:$G$240,3,0)</f>
        <v>#N/A</v>
      </c>
      <c r="CI35" s="22" t="e">
        <f>VLOOKUP(IF(ISERR(SEARCH("/",S35)),S35,RIGHT(S35,LEN(S35)-SEARCH("/",S35))),Dados!$E$2:$G$240,3,0)</f>
        <v>#N/A</v>
      </c>
      <c r="CJ35" s="25"/>
      <c r="CK35" s="22" t="e">
        <f>VLOOKUP(IF(ISERR(SEARCH("/",T35)),T35,LEFT(T35,SEARCH("/",T35)-1)),Dados!$E$2:$G$240,3,0)</f>
        <v>#N/A</v>
      </c>
      <c r="CL35" s="22" t="e">
        <f>VLOOKUP(IF(ISERR(SEARCH("/",T35)),T35,RIGHT(T35,LEN(T35)-SEARCH("/",T35))),Dados!$E$2:$G$240,3,0)</f>
        <v>#N/A</v>
      </c>
      <c r="CM35" s="25"/>
      <c r="CN35" s="22" t="e">
        <f>VLOOKUP(IF(ISERR(SEARCH("/",U35)),U35,LEFT(U35,SEARCH("/",U35)-1)),Dados!$E$2:$G$240,3,0)</f>
        <v>#N/A</v>
      </c>
      <c r="CO35" s="22" t="e">
        <f>VLOOKUP(IF(ISERR(SEARCH("/",U35)),U35,RIGHT(U35,LEN(U35)-SEARCH("/",U35))),Dados!$E$2:$G$240,3,0)</f>
        <v>#N/A</v>
      </c>
      <c r="CP35" s="25"/>
      <c r="CQ35" s="22" t="e">
        <f>VLOOKUP(IF(ISERR(SEARCH("/",V35)),V35,LEFT(V35,SEARCH("/",V35)-1)),Dados!$E$2:$G$240,3,0)</f>
        <v>#N/A</v>
      </c>
      <c r="CR35" s="22" t="e">
        <f>VLOOKUP(IF(ISERR(SEARCH("/",V35)),V35,RIGHT(V35,LEN(V35)-SEARCH("/",V35))),Dados!$E$2:$G$240,3,0)</f>
        <v>#N/A</v>
      </c>
      <c r="CS35" s="25"/>
      <c r="CT35" s="22" t="e">
        <f>VLOOKUP(IF(ISERR(SEARCH("/",W35)),W35,LEFT(W35,SEARCH("/",W35)-1)),Dados!$E$2:$G$240,3,0)</f>
        <v>#N/A</v>
      </c>
      <c r="CU35" s="22" t="e">
        <f>VLOOKUP(IF(ISERR(SEARCH("/",W35)),W35,RIGHT(W35,LEN(W35)-SEARCH("/",W35))),Dados!$E$2:$G$240,3,0)</f>
        <v>#N/A</v>
      </c>
      <c r="CV35" s="25"/>
      <c r="CW35" s="22" t="e">
        <f>VLOOKUP(IF(ISERR(SEARCH("/",#REF!)),#REF!,LEFT(#REF!,SEARCH("/",#REF!)-1)),Dados!$E$2:$G$240,3,0)</f>
        <v>#REF!</v>
      </c>
      <c r="CX35" s="22" t="e">
        <f>VLOOKUP(IF(ISERR(SEARCH("/",#REF!)),#REF!,RIGHT(#REF!,LEN(#REF!)-SEARCH("/",#REF!))),Dados!$E$2:$G$240,3,0)</f>
        <v>#REF!</v>
      </c>
      <c r="CY35" s="25"/>
      <c r="CZ35" s="22" t="e">
        <f>VLOOKUP(IF(ISERR(SEARCH("/",#REF!)),#REF!,LEFT(#REF!,SEARCH("/",#REF!)-1)),Dados!$E$2:$G$240,3,0)</f>
        <v>#REF!</v>
      </c>
      <c r="DA3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3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35" s="25"/>
      <c r="DD35" s="22" t="e">
        <f>VLOOKUP(IF(ISERR(SEARCH("/",#REF!)),#REF!,LEFT(#REF!,SEARCH("/",#REF!)-1)),Dados!$E$2:$G$240,3,0)</f>
        <v>#REF!</v>
      </c>
      <c r="DE3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3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35" s="25"/>
      <c r="DH35" s="22" t="e">
        <f>VLOOKUP(IF(ISERR(SEARCH("/",#REF!)),#REF!,LEFT(#REF!,SEARCH("/",#REF!)-1)),Dados!$E$2:$G$240,3,0)</f>
        <v>#REF!</v>
      </c>
      <c r="DI3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3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35" s="25"/>
      <c r="DL35" s="22" t="e">
        <f>VLOOKUP(IF(ISERR(SEARCH("/",#REF!)),#REF!,LEFT(#REF!,SEARCH("/",#REF!)-1)),Dados!$E$2:$G$240,3,0)</f>
        <v>#REF!</v>
      </c>
      <c r="DM3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3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36" spans="1:118" ht="13.5" customHeight="1" x14ac:dyDescent="0.2">
      <c r="A36" s="20"/>
      <c r="B36" s="21" t="s">
        <v>52</v>
      </c>
      <c r="C36" s="70" t="s">
        <v>53</v>
      </c>
      <c r="D36" s="58" t="s">
        <v>113</v>
      </c>
      <c r="E36" s="58"/>
      <c r="F36" s="65" t="s">
        <v>437</v>
      </c>
      <c r="G36" s="58" t="s">
        <v>23</v>
      </c>
      <c r="H36" s="65"/>
      <c r="I36" s="58"/>
      <c r="J36" s="58" t="s">
        <v>20</v>
      </c>
      <c r="K36" s="65" t="s">
        <v>246</v>
      </c>
      <c r="L36" s="58"/>
      <c r="M36" s="20"/>
      <c r="N36" s="21" t="s">
        <v>52</v>
      </c>
      <c r="O36" s="21" t="s">
        <v>63</v>
      </c>
      <c r="P36" s="58"/>
      <c r="Q36" s="56" t="s">
        <v>435</v>
      </c>
      <c r="R36" s="52"/>
      <c r="S36" s="58"/>
      <c r="T36" s="56" t="s">
        <v>435</v>
      </c>
      <c r="U36" s="52"/>
      <c r="V36" s="58"/>
      <c r="W36" s="79" t="s">
        <v>435</v>
      </c>
      <c r="X36" s="78"/>
      <c r="Y36" s="24"/>
      <c r="Z36" s="39"/>
      <c r="AA36" s="20"/>
      <c r="AB36" s="27" t="str">
        <f>IF(Dados!A34="","",Dados!A34)</f>
        <v>Michelle</v>
      </c>
      <c r="AC36" s="25"/>
      <c r="AD36" s="25"/>
      <c r="AE36" s="25"/>
      <c r="AF36" s="25"/>
      <c r="AG36" s="25"/>
      <c r="AH36" s="22" t="str">
        <f>VLOOKUP(IF(ISERR(SEARCH("/",D36)),D36,LEFT(D36,SEARCH("/",D36)-1)),Dados!$E$2:$G$240,3,0)</f>
        <v>Humberto</v>
      </c>
      <c r="AI36" s="22" t="str">
        <f>VLOOKUP(IF(ISERR(SEARCH("/",D36)),D36,RIGHT(D36,LEN(D36)-SEARCH("/",D36))),Dados!$E$2:$G$240,3,0)</f>
        <v>Humberto</v>
      </c>
      <c r="AJ36" s="25"/>
      <c r="AK36" s="22" t="e">
        <f>VLOOKUP(IF(ISERR(SEARCH("/",E36)),E36,LEFT(E36,SEARCH("/",E36)-1)),Dados!$E$2:$G$240,3,0)</f>
        <v>#N/A</v>
      </c>
      <c r="AL36" s="22" t="e">
        <f>VLOOKUP(IF(ISERR(SEARCH("/",E36)),E36,RIGHT(E36,LEN(E36)-SEARCH("/",E36))),Dados!$E$2:$G$240,3,0)</f>
        <v>#N/A</v>
      </c>
      <c r="AM36" s="25"/>
      <c r="AN36" s="22" t="e">
        <f>VLOOKUP(IF(ISERR(SEARCH("/",F36)),F36,LEFT(F36,SEARCH("/",F36)-1)),Dados!$E$2:$G$240,3,0)</f>
        <v>#N/A</v>
      </c>
      <c r="AO36" s="22" t="e">
        <f>VLOOKUP(IF(ISERR(SEARCH("/",F36)),F36,RIGHT(F36,LEN(F36)-SEARCH("/",F36))),Dados!$E$2:$G$240,3,0)</f>
        <v>#N/A</v>
      </c>
      <c r="AP36" s="25"/>
      <c r="AQ36" s="22" t="str">
        <f>VLOOKUP(IF(ISERR(SEARCH("/",G36)),G36,LEFT(G36,SEARCH("/",G36)-1)),Dados!$E$2:$G$240,3,0)</f>
        <v>Ana Claudia</v>
      </c>
      <c r="AR36" s="22" t="str">
        <f>VLOOKUP(IF(ISERR(SEARCH("/",G36)),G36,RIGHT(G36,LEN(G36)-SEARCH("/",G36))),Dados!$E$2:$G$240,3,0)</f>
        <v>Ana Claudia</v>
      </c>
      <c r="AS36" s="25"/>
      <c r="AT36" s="22" t="e">
        <f>VLOOKUP(IF(ISERR(SEARCH("/",H36)),H36,LEFT(H36,SEARCH("/",H36)-1)),Dados!$E$2:$G$240,3,0)</f>
        <v>#N/A</v>
      </c>
      <c r="AU36" s="22" t="e">
        <f>VLOOKUP(IF(ISERR(SEARCH("/",H36)),H36,RIGHT(H36,LEN(H36)-SEARCH("/",H36))),Dados!$E$2:$G$240,3,0)</f>
        <v>#N/A</v>
      </c>
      <c r="AV36" s="25"/>
      <c r="AW36" s="22" t="e">
        <f>VLOOKUP(IF(ISERR(SEARCH("/",I36)),I36,LEFT(I36,SEARCH("/",I36)-1)),Dados!$E$2:$G$240,3,0)</f>
        <v>#N/A</v>
      </c>
      <c r="AX36" s="22" t="e">
        <f>VLOOKUP(IF(ISERR(SEARCH("/",I36)),I36,RIGHT(I36,LEN(I36)-SEARCH("/",I36))),Dados!$E$2:$G$240,3,0)</f>
        <v>#N/A</v>
      </c>
      <c r="AY36" s="25"/>
      <c r="AZ36" s="22" t="str">
        <f>VLOOKUP(IF(ISERR(SEARCH("/",J36)),J36,LEFT(J36,SEARCH("/",J36)-1)),Dados!$E$2:$G$240,3,0)</f>
        <v>Karina</v>
      </c>
      <c r="BA36" s="22" t="str">
        <f>VLOOKUP(IF(ISERR(SEARCH("/",J36)),J36,RIGHT(J36,LEN(J36)-SEARCH("/",J36))),Dados!$E$2:$G$240,3,0)</f>
        <v>Karina</v>
      </c>
      <c r="BB36" s="25"/>
      <c r="BC36" s="22" t="str">
        <f>VLOOKUP(IF(ISERR(SEARCH("/",K36)),K36,LEFT(K36,SEARCH("/",K36)-1)),Dados!$E$2:$G$240,3,0)</f>
        <v>Camila</v>
      </c>
      <c r="BD36" s="22" t="str">
        <f>VLOOKUP(IF(ISERR(SEARCH("/",K36)),K36,RIGHT(K36,LEN(K36)-SEARCH("/",K36))),Dados!$E$2:$G$240,3,0)</f>
        <v>Camila</v>
      </c>
      <c r="BE36" s="25"/>
      <c r="BF36" s="22" t="e">
        <f>VLOOKUP(IF(ISERR(SEARCH("/",L36)),L36,LEFT(L36,SEARCH("/",L36)-1)),Dados!$E$2:$G$240,3,0)</f>
        <v>#N/A</v>
      </c>
      <c r="BG36" s="22" t="e">
        <f>VLOOKUP(IF(ISERR(SEARCH("/",L36)),L36,RIGHT(L36,LEN(L36)-SEARCH("/",L36))),Dados!$E$2:$G$240,3,0)</f>
        <v>#N/A</v>
      </c>
      <c r="BH36" s="25"/>
      <c r="BI36" s="22" t="e">
        <f>VLOOKUP(IF(ISERR(SEARCH("/",#REF!)),#REF!,LEFT(#REF!,SEARCH("/",#REF!)-1)),Dados!$E$2:$G$240,3,0)</f>
        <v>#REF!</v>
      </c>
      <c r="BJ3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3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36" s="25"/>
      <c r="BM36" s="22" t="e">
        <f>VLOOKUP(IF(ISERR(SEARCH("/",#REF!)),#REF!,LEFT(#REF!,SEARCH("/",#REF!)-1)),Dados!$E$2:$G$240,3,0)</f>
        <v>#REF!</v>
      </c>
      <c r="BN3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3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36" s="25"/>
      <c r="BQ36" s="22" t="e">
        <f>VLOOKUP(IF(ISERR(SEARCH("/",#REF!)),#REF!,LEFT(#REF!,SEARCH("/",#REF!)-1)),Dados!$E$2:$G$240,3,0)</f>
        <v>#REF!</v>
      </c>
      <c r="BR3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3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36" s="25"/>
      <c r="BU36" s="22" t="e">
        <f>VLOOKUP(IF(ISERR(SEARCH("/",#REF!)),#REF!,LEFT(#REF!,SEARCH("/",#REF!)-1)),Dados!$E$2:$G$240,3,0)</f>
        <v>#REF!</v>
      </c>
      <c r="BV3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3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36" s="26"/>
      <c r="BY36" s="22" t="e">
        <f>VLOOKUP(IF(ISERR(SEARCH("/",P36)),P36,LEFT(P36,SEARCH("/",P36)-1)),Dados!$E$2:$G$240,3,0)</f>
        <v>#N/A</v>
      </c>
      <c r="BZ36" s="22" t="e">
        <f>VLOOKUP(IF(ISERR(SEARCH("/",P36)),P36,RIGHT(P36,LEN(P36)-SEARCH("/",P36))),Dados!$E$2:$G$240,3,0)</f>
        <v>#N/A</v>
      </c>
      <c r="CA36" s="25"/>
      <c r="CB36" s="22" t="e">
        <f>VLOOKUP(IF(ISERR(SEARCH("/",Q36)),Q36,LEFT(Q36,SEARCH("/",Q36)-1)),Dados!$E$2:$G$240,3,0)</f>
        <v>#N/A</v>
      </c>
      <c r="CC36" s="22" t="e">
        <f>VLOOKUP(IF(ISERR(SEARCH("/",Q36)),Q36,RIGHT(Q36,LEN(Q36)-SEARCH("/",Q36))),Dados!$E$2:$G$240,3,0)</f>
        <v>#N/A</v>
      </c>
      <c r="CD36" s="25"/>
      <c r="CE36" s="22" t="e">
        <f>VLOOKUP(IF(ISERR(SEARCH("/",R36)),R36,LEFT(R36,SEARCH("/",R36)-1)),Dados!$E$2:$G$240,3,0)</f>
        <v>#N/A</v>
      </c>
      <c r="CF36" s="22" t="e">
        <f>VLOOKUP(IF(ISERR(SEARCH("/",R36)),R36,RIGHT(R36,LEN(R36)-SEARCH("/",R36))),Dados!$E$2:$G$240,3,0)</f>
        <v>#N/A</v>
      </c>
      <c r="CG36" s="25"/>
      <c r="CH36" s="22" t="e">
        <f>VLOOKUP(IF(ISERR(SEARCH("/",S36)),S36,LEFT(S36,SEARCH("/",S36)-1)),Dados!$E$2:$G$240,3,0)</f>
        <v>#N/A</v>
      </c>
      <c r="CI36" s="22" t="e">
        <f>VLOOKUP(IF(ISERR(SEARCH("/",S36)),S36,RIGHT(S36,LEN(S36)-SEARCH("/",S36))),Dados!$E$2:$G$240,3,0)</f>
        <v>#N/A</v>
      </c>
      <c r="CJ36" s="25"/>
      <c r="CK36" s="22" t="e">
        <f>VLOOKUP(IF(ISERR(SEARCH("/",T36)),T36,LEFT(T36,SEARCH("/",T36)-1)),Dados!$E$2:$G$240,3,0)</f>
        <v>#N/A</v>
      </c>
      <c r="CL36" s="22" t="e">
        <f>VLOOKUP(IF(ISERR(SEARCH("/",T36)),T36,RIGHT(T36,LEN(T36)-SEARCH("/",T36))),Dados!$E$2:$G$240,3,0)</f>
        <v>#N/A</v>
      </c>
      <c r="CM36" s="25"/>
      <c r="CN36" s="22" t="e">
        <f>VLOOKUP(IF(ISERR(SEARCH("/",U36)),U36,LEFT(U36,SEARCH("/",U36)-1)),Dados!$E$2:$G$240,3,0)</f>
        <v>#N/A</v>
      </c>
      <c r="CO36" s="22" t="e">
        <f>VLOOKUP(IF(ISERR(SEARCH("/",U36)),U36,RIGHT(U36,LEN(U36)-SEARCH("/",U36))),Dados!$E$2:$G$240,3,0)</f>
        <v>#N/A</v>
      </c>
      <c r="CP36" s="25"/>
      <c r="CQ36" s="22" t="e">
        <f>VLOOKUP(IF(ISERR(SEARCH("/",V36)),V36,LEFT(V36,SEARCH("/",V36)-1)),Dados!$E$2:$G$240,3,0)</f>
        <v>#N/A</v>
      </c>
      <c r="CR36" s="22" t="e">
        <f>VLOOKUP(IF(ISERR(SEARCH("/",V36)),V36,RIGHT(V36,LEN(V36)-SEARCH("/",V36))),Dados!$E$2:$G$240,3,0)</f>
        <v>#N/A</v>
      </c>
      <c r="CS36" s="25"/>
      <c r="CT36" s="22" t="e">
        <f>VLOOKUP(IF(ISERR(SEARCH("/",W36)),W36,LEFT(W36,SEARCH("/",W36)-1)),Dados!$E$2:$G$240,3,0)</f>
        <v>#N/A</v>
      </c>
      <c r="CU36" s="22" t="e">
        <f>VLOOKUP(IF(ISERR(SEARCH("/",W36)),W36,RIGHT(W36,LEN(W36)-SEARCH("/",W36))),Dados!$E$2:$G$240,3,0)</f>
        <v>#N/A</v>
      </c>
      <c r="CV36" s="25"/>
      <c r="CW36" s="22" t="e">
        <f>VLOOKUP(IF(ISERR(SEARCH("/",#REF!)),#REF!,LEFT(#REF!,SEARCH("/",#REF!)-1)),Dados!$E$2:$G$240,3,0)</f>
        <v>#REF!</v>
      </c>
      <c r="CX36" s="22" t="e">
        <f>VLOOKUP(IF(ISERR(SEARCH("/",#REF!)),#REF!,RIGHT(#REF!,LEN(#REF!)-SEARCH("/",#REF!))),Dados!$E$2:$G$240,3,0)</f>
        <v>#REF!</v>
      </c>
      <c r="CY36" s="25"/>
      <c r="CZ36" s="22" t="e">
        <f>VLOOKUP(IF(ISERR(SEARCH("/",#REF!)),#REF!,LEFT(#REF!,SEARCH("/",#REF!)-1)),Dados!$E$2:$G$240,3,0)</f>
        <v>#REF!</v>
      </c>
      <c r="DA3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3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36" s="25"/>
      <c r="DD36" s="22" t="e">
        <f>VLOOKUP(IF(ISERR(SEARCH("/",#REF!)),#REF!,LEFT(#REF!,SEARCH("/",#REF!)-1)),Dados!$E$2:$G$240,3,0)</f>
        <v>#REF!</v>
      </c>
      <c r="DE3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3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36" s="25"/>
      <c r="DH36" s="22" t="e">
        <f>VLOOKUP(IF(ISERR(SEARCH("/",#REF!)),#REF!,LEFT(#REF!,SEARCH("/",#REF!)-1)),Dados!$E$2:$G$240,3,0)</f>
        <v>#REF!</v>
      </c>
      <c r="DI3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3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36" s="25"/>
      <c r="DL36" s="22" t="e">
        <f>VLOOKUP(IF(ISERR(SEARCH("/",#REF!)),#REF!,LEFT(#REF!,SEARCH("/",#REF!)-1)),Dados!$E$2:$G$240,3,0)</f>
        <v>#REF!</v>
      </c>
      <c r="DM3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3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37" spans="1:118" ht="13.5" customHeight="1" x14ac:dyDescent="0.2">
      <c r="A37" s="20"/>
      <c r="B37" s="21" t="s">
        <v>65</v>
      </c>
      <c r="C37" s="70" t="s">
        <v>66</v>
      </c>
      <c r="D37" s="58" t="s">
        <v>113</v>
      </c>
      <c r="E37" s="58"/>
      <c r="F37" s="65" t="s">
        <v>437</v>
      </c>
      <c r="G37" s="58" t="s">
        <v>23</v>
      </c>
      <c r="H37" s="65"/>
      <c r="I37" s="58"/>
      <c r="J37" s="58" t="s">
        <v>20</v>
      </c>
      <c r="K37" s="65" t="s">
        <v>246</v>
      </c>
      <c r="L37" s="58"/>
      <c r="M37" s="23"/>
      <c r="N37" s="21" t="s">
        <v>65</v>
      </c>
      <c r="O37" s="21" t="s">
        <v>67</v>
      </c>
      <c r="P37" s="58"/>
      <c r="Q37" s="56" t="s">
        <v>435</v>
      </c>
      <c r="R37" s="50"/>
      <c r="S37" s="58"/>
      <c r="T37" s="56" t="s">
        <v>435</v>
      </c>
      <c r="U37" s="52"/>
      <c r="V37" s="58"/>
      <c r="W37" s="79" t="s">
        <v>435</v>
      </c>
      <c r="X37" s="78"/>
      <c r="Y37" s="24"/>
      <c r="Z37" s="39"/>
      <c r="AA37" s="20"/>
      <c r="AB37" s="27" t="str">
        <f>IF(Dados!A35="","",Dados!A35)</f>
        <v>Nathalie</v>
      </c>
      <c r="AC37" s="25"/>
      <c r="AD37" s="25"/>
      <c r="AE37" s="25"/>
      <c r="AF37" s="25"/>
      <c r="AG37" s="25"/>
      <c r="AH37" s="22" t="str">
        <f>VLOOKUP(IF(ISERR(SEARCH("/",D37)),D37,LEFT(D37,SEARCH("/",D37)-1)),Dados!$E$2:$G$240,3,0)</f>
        <v>Humberto</v>
      </c>
      <c r="AI37" s="22" t="str">
        <f>VLOOKUP(IF(ISERR(SEARCH("/",D37)),D37,RIGHT(D37,LEN(D37)-SEARCH("/",D37))),Dados!$E$2:$G$240,3,0)</f>
        <v>Humberto</v>
      </c>
      <c r="AJ37" s="25"/>
      <c r="AK37" s="22" t="e">
        <f>VLOOKUP(IF(ISERR(SEARCH("/",E37)),E37,LEFT(E37,SEARCH("/",E37)-1)),Dados!$E$2:$G$240,3,0)</f>
        <v>#N/A</v>
      </c>
      <c r="AL37" s="22" t="e">
        <f>VLOOKUP(IF(ISERR(SEARCH("/",E37)),E37,RIGHT(E37,LEN(E37)-SEARCH("/",E37))),Dados!$E$2:$G$240,3,0)</f>
        <v>#N/A</v>
      </c>
      <c r="AM37" s="25"/>
      <c r="AN37" s="22" t="e">
        <f>VLOOKUP(IF(ISERR(SEARCH("/",F37)),F37,LEFT(F37,SEARCH("/",F37)-1)),Dados!$E$2:$G$240,3,0)</f>
        <v>#N/A</v>
      </c>
      <c r="AO37" s="22" t="e">
        <f>VLOOKUP(IF(ISERR(SEARCH("/",F37)),F37,RIGHT(F37,LEN(F37)-SEARCH("/",F37))),Dados!$E$2:$G$240,3,0)</f>
        <v>#N/A</v>
      </c>
      <c r="AP37" s="25"/>
      <c r="AQ37" s="22" t="str">
        <f>VLOOKUP(IF(ISERR(SEARCH("/",G37)),G37,LEFT(G37,SEARCH("/",G37)-1)),Dados!$E$2:$G$240,3,0)</f>
        <v>Ana Claudia</v>
      </c>
      <c r="AR37" s="22" t="str">
        <f>VLOOKUP(IF(ISERR(SEARCH("/",G37)),G37,RIGHT(G37,LEN(G37)-SEARCH("/",G37))),Dados!$E$2:$G$240,3,0)</f>
        <v>Ana Claudia</v>
      </c>
      <c r="AS37" s="25"/>
      <c r="AT37" s="22" t="e">
        <f>VLOOKUP(IF(ISERR(SEARCH("/",H37)),H37,LEFT(H37,SEARCH("/",H37)-1)),Dados!$E$2:$G$240,3,0)</f>
        <v>#N/A</v>
      </c>
      <c r="AU37" s="22" t="e">
        <f>VLOOKUP(IF(ISERR(SEARCH("/",H37)),H37,RIGHT(H37,LEN(H37)-SEARCH("/",H37))),Dados!$E$2:$G$240,3,0)</f>
        <v>#N/A</v>
      </c>
      <c r="AV37" s="25"/>
      <c r="AW37" s="22" t="e">
        <f>VLOOKUP(IF(ISERR(SEARCH("/",I37)),I37,LEFT(I37,SEARCH("/",I37)-1)),Dados!$E$2:$G$240,3,0)</f>
        <v>#N/A</v>
      </c>
      <c r="AX37" s="22" t="e">
        <f>VLOOKUP(IF(ISERR(SEARCH("/",I37)),I37,RIGHT(I37,LEN(I37)-SEARCH("/",I37))),Dados!$E$2:$G$240,3,0)</f>
        <v>#N/A</v>
      </c>
      <c r="AY37" s="25"/>
      <c r="AZ37" s="22" t="str">
        <f>VLOOKUP(IF(ISERR(SEARCH("/",J37)),J37,LEFT(J37,SEARCH("/",J37)-1)),Dados!$E$2:$G$240,3,0)</f>
        <v>Karina</v>
      </c>
      <c r="BA37" s="22" t="str">
        <f>VLOOKUP(IF(ISERR(SEARCH("/",J37)),J37,RIGHT(J37,LEN(J37)-SEARCH("/",J37))),Dados!$E$2:$G$240,3,0)</f>
        <v>Karina</v>
      </c>
      <c r="BB37" s="25"/>
      <c r="BC37" s="22" t="str">
        <f>VLOOKUP(IF(ISERR(SEARCH("/",K37)),K37,LEFT(K37,SEARCH("/",K37)-1)),Dados!$E$2:$G$240,3,0)</f>
        <v>Camila</v>
      </c>
      <c r="BD37" s="22" t="str">
        <f>VLOOKUP(IF(ISERR(SEARCH("/",K37)),K37,RIGHT(K37,LEN(K37)-SEARCH("/",K37))),Dados!$E$2:$G$240,3,0)</f>
        <v>Camila</v>
      </c>
      <c r="BE37" s="25"/>
      <c r="BF37" s="22" t="e">
        <f>VLOOKUP(IF(ISERR(SEARCH("/",L37)),L37,LEFT(L37,SEARCH("/",L37)-1)),Dados!$E$2:$G$240,3,0)</f>
        <v>#N/A</v>
      </c>
      <c r="BG37" s="22" t="e">
        <f>VLOOKUP(IF(ISERR(SEARCH("/",L37)),L37,RIGHT(L37,LEN(L37)-SEARCH("/",L37))),Dados!$E$2:$G$240,3,0)</f>
        <v>#N/A</v>
      </c>
      <c r="BH37" s="25"/>
      <c r="BI37" s="22" t="e">
        <f>VLOOKUP(IF(ISERR(SEARCH("/",#REF!)),#REF!,LEFT(#REF!,SEARCH("/",#REF!)-1)),Dados!$E$2:$G$240,3,0)</f>
        <v>#REF!</v>
      </c>
      <c r="BJ3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3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37" s="25"/>
      <c r="BM37" s="22" t="e">
        <f>VLOOKUP(IF(ISERR(SEARCH("/",#REF!)),#REF!,LEFT(#REF!,SEARCH("/",#REF!)-1)),Dados!$E$2:$G$240,3,0)</f>
        <v>#REF!</v>
      </c>
      <c r="BN3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3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37" s="25"/>
      <c r="BQ37" s="22" t="e">
        <f>VLOOKUP(IF(ISERR(SEARCH("/",#REF!)),#REF!,LEFT(#REF!,SEARCH("/",#REF!)-1)),Dados!$E$2:$G$240,3,0)</f>
        <v>#REF!</v>
      </c>
      <c r="BR3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3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37" s="25"/>
      <c r="BU37" s="22" t="e">
        <f>VLOOKUP(IF(ISERR(SEARCH("/",#REF!)),#REF!,LEFT(#REF!,SEARCH("/",#REF!)-1)),Dados!$E$2:$G$240,3,0)</f>
        <v>#REF!</v>
      </c>
      <c r="BV3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3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37" s="26"/>
      <c r="BY37" s="22" t="e">
        <f>VLOOKUP(IF(ISERR(SEARCH("/",P37)),P37,LEFT(P37,SEARCH("/",P37)-1)),Dados!$E$2:$G$240,3,0)</f>
        <v>#N/A</v>
      </c>
      <c r="BZ37" s="22" t="e">
        <f>VLOOKUP(IF(ISERR(SEARCH("/",P37)),P37,RIGHT(P37,LEN(P37)-SEARCH("/",P37))),Dados!$E$2:$G$240,3,0)</f>
        <v>#N/A</v>
      </c>
      <c r="CA37" s="25"/>
      <c r="CB37" s="22" t="e">
        <f>VLOOKUP(IF(ISERR(SEARCH("/",Q37)),Q37,LEFT(Q37,SEARCH("/",Q37)-1)),Dados!$E$2:$G$240,3,0)</f>
        <v>#N/A</v>
      </c>
      <c r="CC37" s="22" t="e">
        <f>VLOOKUP(IF(ISERR(SEARCH("/",Q37)),Q37,RIGHT(Q37,LEN(Q37)-SEARCH("/",Q37))),Dados!$E$2:$G$240,3,0)</f>
        <v>#N/A</v>
      </c>
      <c r="CD37" s="25"/>
      <c r="CE37" s="22" t="e">
        <f>VLOOKUP(IF(ISERR(SEARCH("/",R37)),R37,LEFT(R37,SEARCH("/",R37)-1)),Dados!$E$2:$G$240,3,0)</f>
        <v>#N/A</v>
      </c>
      <c r="CF37" s="22" t="e">
        <f>VLOOKUP(IF(ISERR(SEARCH("/",R37)),R37,RIGHT(R37,LEN(R37)-SEARCH("/",R37))),Dados!$E$2:$G$240,3,0)</f>
        <v>#N/A</v>
      </c>
      <c r="CG37" s="25"/>
      <c r="CH37" s="22" t="e">
        <f>VLOOKUP(IF(ISERR(SEARCH("/",S37)),S37,LEFT(S37,SEARCH("/",S37)-1)),Dados!$E$2:$G$240,3,0)</f>
        <v>#N/A</v>
      </c>
      <c r="CI37" s="22" t="e">
        <f>VLOOKUP(IF(ISERR(SEARCH("/",S37)),S37,RIGHT(S37,LEN(S37)-SEARCH("/",S37))),Dados!$E$2:$G$240,3,0)</f>
        <v>#N/A</v>
      </c>
      <c r="CJ37" s="25"/>
      <c r="CK37" s="22" t="e">
        <f>VLOOKUP(IF(ISERR(SEARCH("/",T37)),T37,LEFT(T37,SEARCH("/",T37)-1)),Dados!$E$2:$G$240,3,0)</f>
        <v>#N/A</v>
      </c>
      <c r="CL37" s="22" t="e">
        <f>VLOOKUP(IF(ISERR(SEARCH("/",T37)),T37,RIGHT(T37,LEN(T37)-SEARCH("/",T37))),Dados!$E$2:$G$240,3,0)</f>
        <v>#N/A</v>
      </c>
      <c r="CM37" s="25"/>
      <c r="CN37" s="22" t="e">
        <f>VLOOKUP(IF(ISERR(SEARCH("/",U37)),U37,LEFT(U37,SEARCH("/",U37)-1)),Dados!$E$2:$G$240,3,0)</f>
        <v>#N/A</v>
      </c>
      <c r="CO37" s="22" t="e">
        <f>VLOOKUP(IF(ISERR(SEARCH("/",U37)),U37,RIGHT(U37,LEN(U37)-SEARCH("/",U37))),Dados!$E$2:$G$240,3,0)</f>
        <v>#N/A</v>
      </c>
      <c r="CP37" s="25"/>
      <c r="CQ37" s="22" t="e">
        <f>VLOOKUP(IF(ISERR(SEARCH("/",V37)),V37,LEFT(V37,SEARCH("/",V37)-1)),Dados!$E$2:$G$240,3,0)</f>
        <v>#N/A</v>
      </c>
      <c r="CR37" s="22" t="e">
        <f>VLOOKUP(IF(ISERR(SEARCH("/",V37)),V37,RIGHT(V37,LEN(V37)-SEARCH("/",V37))),Dados!$E$2:$G$240,3,0)</f>
        <v>#N/A</v>
      </c>
      <c r="CS37" s="25"/>
      <c r="CT37" s="22" t="e">
        <f>VLOOKUP(IF(ISERR(SEARCH("/",W37)),W37,LEFT(W37,SEARCH("/",W37)-1)),Dados!$E$2:$G$240,3,0)</f>
        <v>#N/A</v>
      </c>
      <c r="CU37" s="22" t="e">
        <f>VLOOKUP(IF(ISERR(SEARCH("/",W37)),W37,RIGHT(W37,LEN(W37)-SEARCH("/",W37))),Dados!$E$2:$G$240,3,0)</f>
        <v>#N/A</v>
      </c>
      <c r="CV37" s="25"/>
      <c r="CW37" s="22" t="e">
        <f>VLOOKUP(IF(ISERR(SEARCH("/",#REF!)),#REF!,LEFT(#REF!,SEARCH("/",#REF!)-1)),Dados!$E$2:$G$240,3,0)</f>
        <v>#REF!</v>
      </c>
      <c r="CX37" s="22" t="e">
        <f>VLOOKUP(IF(ISERR(SEARCH("/",#REF!)),#REF!,RIGHT(#REF!,LEN(#REF!)-SEARCH("/",#REF!))),Dados!$E$2:$G$240,3,0)</f>
        <v>#REF!</v>
      </c>
      <c r="CY37" s="25"/>
      <c r="CZ37" s="22" t="e">
        <f>VLOOKUP(IF(ISERR(SEARCH("/",#REF!)),#REF!,LEFT(#REF!,SEARCH("/",#REF!)-1)),Dados!$E$2:$G$240,3,0)</f>
        <v>#REF!</v>
      </c>
      <c r="DA3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3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37" s="25"/>
      <c r="DD37" s="22" t="e">
        <f>VLOOKUP(IF(ISERR(SEARCH("/",#REF!)),#REF!,LEFT(#REF!,SEARCH("/",#REF!)-1)),Dados!$E$2:$G$240,3,0)</f>
        <v>#REF!</v>
      </c>
      <c r="DE3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3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37" s="25"/>
      <c r="DH37" s="22" t="e">
        <f>VLOOKUP(IF(ISERR(SEARCH("/",#REF!)),#REF!,LEFT(#REF!,SEARCH("/",#REF!)-1)),Dados!$E$2:$G$240,3,0)</f>
        <v>#REF!</v>
      </c>
      <c r="DI3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3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37" s="25"/>
      <c r="DL37" s="22" t="e">
        <f>VLOOKUP(IF(ISERR(SEARCH("/",#REF!)),#REF!,LEFT(#REF!,SEARCH("/",#REF!)-1)),Dados!$E$2:$G$240,3,0)</f>
        <v>#REF!</v>
      </c>
      <c r="DM3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3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38" spans="1:118" ht="11.25" customHeight="1" x14ac:dyDescent="0.2">
      <c r="A38" s="20"/>
      <c r="B38" s="28"/>
      <c r="C38" s="71" t="s">
        <v>42</v>
      </c>
      <c r="D38" s="58" t="s">
        <v>96</v>
      </c>
      <c r="E38" s="58"/>
      <c r="F38" s="65" t="s">
        <v>45</v>
      </c>
      <c r="G38" s="65" t="s">
        <v>45</v>
      </c>
      <c r="H38" s="58"/>
      <c r="I38" s="58"/>
      <c r="J38" s="65" t="s">
        <v>434</v>
      </c>
      <c r="K38" s="65" t="s">
        <v>280</v>
      </c>
      <c r="L38" s="58"/>
      <c r="M38" s="20"/>
      <c r="N38" s="28"/>
      <c r="O38" s="40" t="s">
        <v>42</v>
      </c>
      <c r="P38" s="58"/>
      <c r="Q38" s="56" t="s">
        <v>48</v>
      </c>
      <c r="R38" s="50"/>
      <c r="S38" s="58"/>
      <c r="T38" s="56" t="s">
        <v>48</v>
      </c>
      <c r="U38" s="52"/>
      <c r="V38" s="58"/>
      <c r="W38" s="79" t="s">
        <v>48</v>
      </c>
      <c r="X38" s="78"/>
      <c r="Y38" s="24"/>
      <c r="Z38" s="24"/>
      <c r="AA38" s="20"/>
      <c r="AB38" s="27" t="str">
        <f>IF(Dados!A36="","",Dados!A36)</f>
        <v>Nelson</v>
      </c>
      <c r="AC38" s="25"/>
      <c r="AD38" s="25"/>
      <c r="AE38" s="25"/>
      <c r="AF38" s="25"/>
      <c r="AG38" s="25"/>
      <c r="AH38" s="22" t="e">
        <f>VLOOKUP(IF(ISERR(SEARCH("/",D38)),D38,LEFT(D38,SEARCH("/",D38)-1)),Dados!$E$2:$G$240,3,0)</f>
        <v>#N/A</v>
      </c>
      <c r="AI38" s="22" t="e">
        <f>VLOOKUP(IF(ISERR(SEARCH("/",D38)),D38,RIGHT(D38,LEN(D38)-SEARCH("/",D38))),Dados!$E$2:$G$240,3,0)</f>
        <v>#N/A</v>
      </c>
      <c r="AJ38" s="25"/>
      <c r="AK38" s="22" t="e">
        <f>VLOOKUP(IF(ISERR(SEARCH("/",E38)),E38,LEFT(E38,SEARCH("/",E38)-1)),Dados!$E$2:$G$240,3,0)</f>
        <v>#N/A</v>
      </c>
      <c r="AL38" s="22" t="e">
        <f>VLOOKUP(IF(ISERR(SEARCH("/",E38)),E38,RIGHT(E38,LEN(E38)-SEARCH("/",E38))),Dados!$E$2:$G$240,3,0)</f>
        <v>#N/A</v>
      </c>
      <c r="AM38" s="25"/>
      <c r="AN38" s="22" t="e">
        <f>VLOOKUP(IF(ISERR(SEARCH("/",F38)),F38,LEFT(F38,SEARCH("/",F38)-1)),Dados!$E$2:$G$240,3,0)</f>
        <v>#N/A</v>
      </c>
      <c r="AO38" s="22" t="e">
        <f>VLOOKUP(IF(ISERR(SEARCH("/",F38)),F38,RIGHT(F38,LEN(F38)-SEARCH("/",F38))),Dados!$E$2:$G$240,3,0)</f>
        <v>#N/A</v>
      </c>
      <c r="AP38" s="25"/>
      <c r="AQ38" s="22" t="e">
        <f>VLOOKUP(IF(ISERR(SEARCH("/",G38)),G38,LEFT(G38,SEARCH("/",G38)-1)),Dados!$E$2:$G$240,3,0)</f>
        <v>#N/A</v>
      </c>
      <c r="AR38" s="22" t="e">
        <f>VLOOKUP(IF(ISERR(SEARCH("/",G38)),G38,RIGHT(G38,LEN(G38)-SEARCH("/",G38))),Dados!$E$2:$G$240,3,0)</f>
        <v>#N/A</v>
      </c>
      <c r="AS38" s="25"/>
      <c r="AT38" s="22" t="e">
        <f>VLOOKUP(IF(ISERR(SEARCH("/",H38)),H38,LEFT(H38,SEARCH("/",H38)-1)),Dados!$E$2:$G$240,3,0)</f>
        <v>#N/A</v>
      </c>
      <c r="AU38" s="22" t="e">
        <f>VLOOKUP(IF(ISERR(SEARCH("/",H38)),H38,RIGHT(H38,LEN(H38)-SEARCH("/",H38))),Dados!$E$2:$G$240,3,0)</f>
        <v>#N/A</v>
      </c>
      <c r="AV38" s="25"/>
      <c r="AW38" s="22" t="e">
        <f>VLOOKUP(IF(ISERR(SEARCH("/",I38)),I38,LEFT(I38,SEARCH("/",I38)-1)),Dados!$E$2:$G$240,3,0)</f>
        <v>#N/A</v>
      </c>
      <c r="AX38" s="22" t="e">
        <f>VLOOKUP(IF(ISERR(SEARCH("/",I38)),I38,RIGHT(I38,LEN(I38)-SEARCH("/",I38))),Dados!$E$2:$G$240,3,0)</f>
        <v>#N/A</v>
      </c>
      <c r="AY38" s="25"/>
      <c r="AZ38" s="22" t="e">
        <f>VLOOKUP(IF(ISERR(SEARCH("/",J38)),J38,LEFT(J38,SEARCH("/",J38)-1)),Dados!$E$2:$G$240,3,0)</f>
        <v>#N/A</v>
      </c>
      <c r="BA38" s="22" t="e">
        <f>VLOOKUP(IF(ISERR(SEARCH("/",J38)),J38,RIGHT(J38,LEN(J38)-SEARCH("/",J38))),Dados!$E$2:$G$240,3,0)</f>
        <v>#N/A</v>
      </c>
      <c r="BB38" s="25"/>
      <c r="BC38" s="22" t="e">
        <f>VLOOKUP(IF(ISERR(SEARCH("/",K38)),K38,LEFT(K38,SEARCH("/",K38)-1)),Dados!$E$2:$G$240,3,0)</f>
        <v>#N/A</v>
      </c>
      <c r="BD38" s="22" t="e">
        <f>VLOOKUP(IF(ISERR(SEARCH("/",K38)),K38,RIGHT(K38,LEN(K38)-SEARCH("/",K38))),Dados!$E$2:$G$240,3,0)</f>
        <v>#N/A</v>
      </c>
      <c r="BE38" s="25"/>
      <c r="BF38" s="22" t="e">
        <f>VLOOKUP(IF(ISERR(SEARCH("/",L38)),L38,LEFT(L38,SEARCH("/",L38)-1)),Dados!$E$2:$G$240,3,0)</f>
        <v>#N/A</v>
      </c>
      <c r="BG38" s="22" t="e">
        <f>VLOOKUP(IF(ISERR(SEARCH("/",L38)),L38,RIGHT(L38,LEN(L38)-SEARCH("/",L38))),Dados!$E$2:$G$240,3,0)</f>
        <v>#N/A</v>
      </c>
      <c r="BH38" s="25"/>
      <c r="BI38" s="22" t="e">
        <f>VLOOKUP(IF(ISERR(SEARCH("/",#REF!)),#REF!,LEFT(#REF!,SEARCH("/",#REF!)-1)),Dados!$E$2:$G$240,3,0)</f>
        <v>#REF!</v>
      </c>
      <c r="BJ3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3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38" s="25"/>
      <c r="BM38" s="22" t="e">
        <f>VLOOKUP(IF(ISERR(SEARCH("/",#REF!)),#REF!,LEFT(#REF!,SEARCH("/",#REF!)-1)),Dados!$E$2:$G$240,3,0)</f>
        <v>#REF!</v>
      </c>
      <c r="BN3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3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38" s="25"/>
      <c r="BQ38" s="22" t="e">
        <f>VLOOKUP(IF(ISERR(SEARCH("/",#REF!)),#REF!,LEFT(#REF!,SEARCH("/",#REF!)-1)),Dados!$E$2:$G$240,3,0)</f>
        <v>#REF!</v>
      </c>
      <c r="BR3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3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38" s="25"/>
      <c r="BU38" s="22" t="e">
        <f>VLOOKUP(IF(ISERR(SEARCH("/",#REF!)),#REF!,LEFT(#REF!,SEARCH("/",#REF!)-1)),Dados!$E$2:$G$240,3,0)</f>
        <v>#REF!</v>
      </c>
      <c r="BV3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3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38" s="26"/>
      <c r="BY38" s="22" t="e">
        <f>VLOOKUP(IF(ISERR(SEARCH("/",P38)),P38,LEFT(P38,SEARCH("/",P38)-1)),Dados!$E$2:$G$240,3,0)</f>
        <v>#N/A</v>
      </c>
      <c r="BZ38" s="22" t="e">
        <f>VLOOKUP(IF(ISERR(SEARCH("/",P38)),P38,RIGHT(P38,LEN(P38)-SEARCH("/",P38))),Dados!$E$2:$G$240,3,0)</f>
        <v>#N/A</v>
      </c>
      <c r="CA38" s="25"/>
      <c r="CB38" s="22" t="e">
        <f>VLOOKUP(IF(ISERR(SEARCH("/",Q38)),Q38,LEFT(Q38,SEARCH("/",Q38)-1)),Dados!$E$2:$G$240,3,0)</f>
        <v>#N/A</v>
      </c>
      <c r="CC38" s="22" t="e">
        <f>VLOOKUP(IF(ISERR(SEARCH("/",Q38)),Q38,RIGHT(Q38,LEN(Q38)-SEARCH("/",Q38))),Dados!$E$2:$G$240,3,0)</f>
        <v>#N/A</v>
      </c>
      <c r="CD38" s="25"/>
      <c r="CE38" s="22" t="e">
        <f>VLOOKUP(IF(ISERR(SEARCH("/",R38)),R38,LEFT(R38,SEARCH("/",R38)-1)),Dados!$E$2:$G$240,3,0)</f>
        <v>#N/A</v>
      </c>
      <c r="CF38" s="22" t="e">
        <f>VLOOKUP(IF(ISERR(SEARCH("/",R38)),R38,RIGHT(R38,LEN(R38)-SEARCH("/",R38))),Dados!$E$2:$G$240,3,0)</f>
        <v>#N/A</v>
      </c>
      <c r="CG38" s="25"/>
      <c r="CH38" s="22" t="e">
        <f>VLOOKUP(IF(ISERR(SEARCH("/",S38)),S38,LEFT(S38,SEARCH("/",S38)-1)),Dados!$E$2:$G$240,3,0)</f>
        <v>#N/A</v>
      </c>
      <c r="CI38" s="22" t="e">
        <f>VLOOKUP(IF(ISERR(SEARCH("/",S38)),S38,RIGHT(S38,LEN(S38)-SEARCH("/",S38))),Dados!$E$2:$G$240,3,0)</f>
        <v>#N/A</v>
      </c>
      <c r="CJ38" s="25"/>
      <c r="CK38" s="22" t="e">
        <f>VLOOKUP(IF(ISERR(SEARCH("/",T38)),T38,LEFT(T38,SEARCH("/",T38)-1)),Dados!$E$2:$G$240,3,0)</f>
        <v>#N/A</v>
      </c>
      <c r="CL38" s="22" t="e">
        <f>VLOOKUP(IF(ISERR(SEARCH("/",T38)),T38,RIGHT(T38,LEN(T38)-SEARCH("/",T38))),Dados!$E$2:$G$240,3,0)</f>
        <v>#N/A</v>
      </c>
      <c r="CM38" s="25"/>
      <c r="CN38" s="22" t="e">
        <f>VLOOKUP(IF(ISERR(SEARCH("/",U38)),U38,LEFT(U38,SEARCH("/",U38)-1)),Dados!$E$2:$G$240,3,0)</f>
        <v>#N/A</v>
      </c>
      <c r="CO38" s="22" t="e">
        <f>VLOOKUP(IF(ISERR(SEARCH("/",U38)),U38,RIGHT(U38,LEN(U38)-SEARCH("/",U38))),Dados!$E$2:$G$240,3,0)</f>
        <v>#N/A</v>
      </c>
      <c r="CP38" s="25"/>
      <c r="CQ38" s="22" t="e">
        <f>VLOOKUP(IF(ISERR(SEARCH("/",V38)),V38,LEFT(V38,SEARCH("/",V38)-1)),Dados!$E$2:$G$240,3,0)</f>
        <v>#N/A</v>
      </c>
      <c r="CR38" s="22" t="e">
        <f>VLOOKUP(IF(ISERR(SEARCH("/",V38)),V38,RIGHT(V38,LEN(V38)-SEARCH("/",V38))),Dados!$E$2:$G$240,3,0)</f>
        <v>#N/A</v>
      </c>
      <c r="CS38" s="25"/>
      <c r="CT38" s="22" t="e">
        <f>VLOOKUP(IF(ISERR(SEARCH("/",W38)),W38,LEFT(W38,SEARCH("/",W38)-1)),Dados!$E$2:$G$240,3,0)</f>
        <v>#N/A</v>
      </c>
      <c r="CU38" s="22" t="e">
        <f>VLOOKUP(IF(ISERR(SEARCH("/",W38)),W38,RIGHT(W38,LEN(W38)-SEARCH("/",W38))),Dados!$E$2:$G$240,3,0)</f>
        <v>#N/A</v>
      </c>
      <c r="CV38" s="25"/>
      <c r="CW38" s="22" t="e">
        <f>VLOOKUP(IF(ISERR(SEARCH("/",#REF!)),#REF!,LEFT(#REF!,SEARCH("/",#REF!)-1)),Dados!$E$2:$G$240,3,0)</f>
        <v>#REF!</v>
      </c>
      <c r="CX38" s="22" t="e">
        <f>VLOOKUP(IF(ISERR(SEARCH("/",#REF!)),#REF!,RIGHT(#REF!,LEN(#REF!)-SEARCH("/",#REF!))),Dados!$E$2:$G$240,3,0)</f>
        <v>#REF!</v>
      </c>
      <c r="CY38" s="25"/>
      <c r="CZ38" s="22" t="e">
        <f>VLOOKUP(IF(ISERR(SEARCH("/",#REF!)),#REF!,LEFT(#REF!,SEARCH("/",#REF!)-1)),Dados!$E$2:$G$240,3,0)</f>
        <v>#REF!</v>
      </c>
      <c r="DA3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3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38" s="25"/>
      <c r="DD38" s="22" t="e">
        <f>VLOOKUP(IF(ISERR(SEARCH("/",#REF!)),#REF!,LEFT(#REF!,SEARCH("/",#REF!)-1)),Dados!$E$2:$G$240,3,0)</f>
        <v>#REF!</v>
      </c>
      <c r="DE3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3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38" s="25"/>
      <c r="DH38" s="22" t="e">
        <f>VLOOKUP(IF(ISERR(SEARCH("/",#REF!)),#REF!,LEFT(#REF!,SEARCH("/",#REF!)-1)),Dados!$E$2:$G$240,3,0)</f>
        <v>#REF!</v>
      </c>
      <c r="DI3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3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38" s="25"/>
      <c r="DL38" s="22" t="e">
        <f>VLOOKUP(IF(ISERR(SEARCH("/",#REF!)),#REF!,LEFT(#REF!,SEARCH("/",#REF!)-1)),Dados!$E$2:$G$240,3,0)</f>
        <v>#REF!</v>
      </c>
      <c r="DM3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3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39" spans="1:118" ht="13.5" customHeight="1" x14ac:dyDescent="0.2">
      <c r="A39" s="20"/>
      <c r="B39" s="88" t="s">
        <v>51</v>
      </c>
      <c r="C39" s="90"/>
      <c r="D39" s="58" t="s">
        <v>26</v>
      </c>
      <c r="E39" s="58"/>
      <c r="F39" s="65"/>
      <c r="G39" s="58"/>
      <c r="H39" s="58"/>
      <c r="I39" s="58"/>
      <c r="J39" s="58"/>
      <c r="K39" s="58" t="s">
        <v>26</v>
      </c>
      <c r="L39" s="58"/>
      <c r="M39" s="20"/>
      <c r="N39" s="30"/>
      <c r="O39" s="30"/>
      <c r="P39" s="31"/>
      <c r="Q39" s="31"/>
      <c r="R39" s="41"/>
      <c r="S39" s="31"/>
      <c r="T39" s="31"/>
      <c r="U39" s="31"/>
      <c r="V39" s="31"/>
      <c r="W39" s="31"/>
      <c r="X39" s="20"/>
      <c r="Y39" s="24"/>
      <c r="Z39" s="39"/>
      <c r="AA39" s="20"/>
      <c r="AB39" s="27" t="str">
        <f>IF(Dados!A37="","",Dados!A37)</f>
        <v>Nestor</v>
      </c>
      <c r="AC39" s="25"/>
      <c r="AD39" s="25"/>
      <c r="AE39" s="25"/>
      <c r="AF39" s="25"/>
      <c r="AG39" s="25"/>
      <c r="AH39" s="22" t="e">
        <f>VLOOKUP(IF(ISERR(SEARCH("/",D39)),D39,LEFT(D39,SEARCH("/",D39)-1)),Dados!$E$2:$G$240,3,0)</f>
        <v>#N/A</v>
      </c>
      <c r="AI39" s="22" t="e">
        <f>VLOOKUP(IF(ISERR(SEARCH("/",D39)),D39,RIGHT(D39,LEN(D39)-SEARCH("/",D39))),Dados!$E$2:$G$240,3,0)</f>
        <v>#N/A</v>
      </c>
      <c r="AJ39" s="25"/>
      <c r="AK39" s="22" t="e">
        <f>VLOOKUP(IF(ISERR(SEARCH("/",E39)),E39,LEFT(E39,SEARCH("/",E39)-1)),Dados!$E$2:$G$240,3,0)</f>
        <v>#N/A</v>
      </c>
      <c r="AL39" s="22" t="e">
        <f>VLOOKUP(IF(ISERR(SEARCH("/",E39)),E39,RIGHT(E39,LEN(E39)-SEARCH("/",E39))),Dados!$E$2:$G$240,3,0)</f>
        <v>#N/A</v>
      </c>
      <c r="AM39" s="25"/>
      <c r="AN39" s="22" t="e">
        <f>VLOOKUP(IF(ISERR(SEARCH("/",F39)),F39,LEFT(F39,SEARCH("/",F39)-1)),Dados!$E$2:$G$240,3,0)</f>
        <v>#N/A</v>
      </c>
      <c r="AO39" s="22" t="e">
        <f>VLOOKUP(IF(ISERR(SEARCH("/",F39)),F39,RIGHT(F39,LEN(F39)-SEARCH("/",F39))),Dados!$E$2:$G$240,3,0)</f>
        <v>#N/A</v>
      </c>
      <c r="AP39" s="25"/>
      <c r="AQ39" s="22" t="e">
        <f>VLOOKUP(IF(ISERR(SEARCH("/",G39)),G39,LEFT(G39,SEARCH("/",G39)-1)),Dados!$E$2:$G$240,3,0)</f>
        <v>#N/A</v>
      </c>
      <c r="AR39" s="22" t="e">
        <f>VLOOKUP(IF(ISERR(SEARCH("/",G39)),G39,RIGHT(G39,LEN(G39)-SEARCH("/",G39))),Dados!$E$2:$G$240,3,0)</f>
        <v>#N/A</v>
      </c>
      <c r="AS39" s="25"/>
      <c r="AT39" s="22" t="e">
        <f>VLOOKUP(IF(ISERR(SEARCH("/",H39)),H39,LEFT(H39,SEARCH("/",H39)-1)),Dados!$E$2:$G$240,3,0)</f>
        <v>#N/A</v>
      </c>
      <c r="AU39" s="22" t="e">
        <f>VLOOKUP(IF(ISERR(SEARCH("/",H39)),H39,RIGHT(H39,LEN(H39)-SEARCH("/",H39))),Dados!$E$2:$G$240,3,0)</f>
        <v>#N/A</v>
      </c>
      <c r="AV39" s="25"/>
      <c r="AW39" s="22" t="e">
        <f>VLOOKUP(IF(ISERR(SEARCH("/",I39)),I39,LEFT(I39,SEARCH("/",I39)-1)),Dados!$E$2:$G$240,3,0)</f>
        <v>#N/A</v>
      </c>
      <c r="AX39" s="22" t="e">
        <f>VLOOKUP(IF(ISERR(SEARCH("/",I39)),I39,RIGHT(I39,LEN(I39)-SEARCH("/",I39))),Dados!$E$2:$G$240,3,0)</f>
        <v>#N/A</v>
      </c>
      <c r="AY39" s="25"/>
      <c r="AZ39" s="22" t="e">
        <f>VLOOKUP(IF(ISERR(SEARCH("/",J39)),J39,LEFT(J39,SEARCH("/",J39)-1)),Dados!$E$2:$G$240,3,0)</f>
        <v>#N/A</v>
      </c>
      <c r="BA39" s="22" t="e">
        <f>VLOOKUP(IF(ISERR(SEARCH("/",J39)),J39,RIGHT(J39,LEN(J39)-SEARCH("/",J39))),Dados!$E$2:$G$240,3,0)</f>
        <v>#N/A</v>
      </c>
      <c r="BB39" s="25"/>
      <c r="BC39" s="22" t="e">
        <f>VLOOKUP(IF(ISERR(SEARCH("/",K39)),K39,LEFT(K39,SEARCH("/",K39)-1)),Dados!$E$2:$G$240,3,0)</f>
        <v>#N/A</v>
      </c>
      <c r="BD39" s="22" t="e">
        <f>VLOOKUP(IF(ISERR(SEARCH("/",K39)),K39,RIGHT(K39,LEN(K39)-SEARCH("/",K39))),Dados!$E$2:$G$240,3,0)</f>
        <v>#N/A</v>
      </c>
      <c r="BE39" s="25"/>
      <c r="BF39" s="22" t="e">
        <f>VLOOKUP(IF(ISERR(SEARCH("/",L39)),L39,LEFT(L39,SEARCH("/",L39)-1)),Dados!$E$2:$G$240,3,0)</f>
        <v>#N/A</v>
      </c>
      <c r="BG39" s="22" t="e">
        <f>VLOOKUP(IF(ISERR(SEARCH("/",L39)),L39,RIGHT(L39,LEN(L39)-SEARCH("/",L39))),Dados!$E$2:$G$240,3,0)</f>
        <v>#N/A</v>
      </c>
      <c r="BH39" s="25"/>
      <c r="BI39" s="22" t="e">
        <f>VLOOKUP(IF(ISERR(SEARCH("/",#REF!)),#REF!,LEFT(#REF!,SEARCH("/",#REF!)-1)),Dados!$E$2:$G$240,3,0)</f>
        <v>#REF!</v>
      </c>
      <c r="BJ3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3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39" s="25"/>
      <c r="BM39" s="22" t="e">
        <f>VLOOKUP(IF(ISERR(SEARCH("/",#REF!)),#REF!,LEFT(#REF!,SEARCH("/",#REF!)-1)),Dados!$E$2:$G$240,3,0)</f>
        <v>#REF!</v>
      </c>
      <c r="BN3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3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39" s="25"/>
      <c r="BQ39" s="22" t="e">
        <f>VLOOKUP(IF(ISERR(SEARCH("/",#REF!)),#REF!,LEFT(#REF!,SEARCH("/",#REF!)-1)),Dados!$E$2:$G$240,3,0)</f>
        <v>#REF!</v>
      </c>
      <c r="BR3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3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39" s="25"/>
      <c r="BU39" s="22" t="e">
        <f>VLOOKUP(IF(ISERR(SEARCH("/",#REF!)),#REF!,LEFT(#REF!,SEARCH("/",#REF!)-1)),Dados!$E$2:$G$240,3,0)</f>
        <v>#REF!</v>
      </c>
      <c r="BV3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3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39" s="26"/>
      <c r="BY39" s="22" t="e">
        <f>VLOOKUP(IF(ISERR(SEARCH("/",P39)),P39,LEFT(P39,SEARCH("/",P39)-1)),Dados!$E$2:$G$240,3,0)</f>
        <v>#N/A</v>
      </c>
      <c r="BZ39" s="22" t="e">
        <f>VLOOKUP(IF(ISERR(SEARCH("/",P39)),P39,RIGHT(P39,LEN(P39)-SEARCH("/",P39))),Dados!$E$2:$G$240,3,0)</f>
        <v>#N/A</v>
      </c>
      <c r="CA39" s="25"/>
      <c r="CB39" s="22" t="e">
        <f>VLOOKUP(IF(ISERR(SEARCH("/",Q39)),Q39,LEFT(Q39,SEARCH("/",Q39)-1)),Dados!$E$2:$G$240,3,0)</f>
        <v>#N/A</v>
      </c>
      <c r="CC39" s="22" t="e">
        <f>VLOOKUP(IF(ISERR(SEARCH("/",Q39)),Q39,RIGHT(Q39,LEN(Q39)-SEARCH("/",Q39))),Dados!$E$2:$G$240,3,0)</f>
        <v>#N/A</v>
      </c>
      <c r="CD39" s="25"/>
      <c r="CE39" s="22" t="e">
        <f>VLOOKUP(IF(ISERR(SEARCH("/",R39)),R39,LEFT(R39,SEARCH("/",R39)-1)),Dados!$E$2:$G$240,3,0)</f>
        <v>#N/A</v>
      </c>
      <c r="CF39" s="22" t="e">
        <f>VLOOKUP(IF(ISERR(SEARCH("/",R39)),R39,RIGHT(R39,LEN(R39)-SEARCH("/",R39))),Dados!$E$2:$G$240,3,0)</f>
        <v>#N/A</v>
      </c>
      <c r="CG39" s="25"/>
      <c r="CH39" s="22" t="e">
        <f>VLOOKUP(IF(ISERR(SEARCH("/",S39)),S39,LEFT(S39,SEARCH("/",S39)-1)),Dados!$E$2:$G$240,3,0)</f>
        <v>#N/A</v>
      </c>
      <c r="CI39" s="22" t="e">
        <f>VLOOKUP(IF(ISERR(SEARCH("/",S39)),S39,RIGHT(S39,LEN(S39)-SEARCH("/",S39))),Dados!$E$2:$G$240,3,0)</f>
        <v>#N/A</v>
      </c>
      <c r="CJ39" s="25"/>
      <c r="CK39" s="22" t="e">
        <f>VLOOKUP(IF(ISERR(SEARCH("/",T39)),T39,LEFT(T39,SEARCH("/",T39)-1)),Dados!$E$2:$G$240,3,0)</f>
        <v>#N/A</v>
      </c>
      <c r="CL39" s="22" t="e">
        <f>VLOOKUP(IF(ISERR(SEARCH("/",T39)),T39,RIGHT(T39,LEN(T39)-SEARCH("/",T39))),Dados!$E$2:$G$240,3,0)</f>
        <v>#N/A</v>
      </c>
      <c r="CM39" s="25"/>
      <c r="CN39" s="22" t="e">
        <f>VLOOKUP(IF(ISERR(SEARCH("/",U39)),U39,LEFT(U39,SEARCH("/",U39)-1)),Dados!$E$2:$G$240,3,0)</f>
        <v>#N/A</v>
      </c>
      <c r="CO39" s="22" t="e">
        <f>VLOOKUP(IF(ISERR(SEARCH("/",U39)),U39,RIGHT(U39,LEN(U39)-SEARCH("/",U39))),Dados!$E$2:$G$240,3,0)</f>
        <v>#N/A</v>
      </c>
      <c r="CP39" s="25"/>
      <c r="CQ39" s="22" t="e">
        <f>VLOOKUP(IF(ISERR(SEARCH("/",V39)),V39,LEFT(V39,SEARCH("/",V39)-1)),Dados!$E$2:$G$240,3,0)</f>
        <v>#N/A</v>
      </c>
      <c r="CR39" s="22" t="e">
        <f>VLOOKUP(IF(ISERR(SEARCH("/",V39)),V39,RIGHT(V39,LEN(V39)-SEARCH("/",V39))),Dados!$E$2:$G$240,3,0)</f>
        <v>#N/A</v>
      </c>
      <c r="CS39" s="25"/>
      <c r="CT39" s="22" t="e">
        <f>VLOOKUP(IF(ISERR(SEARCH("/",W39)),W39,LEFT(W39,SEARCH("/",W39)-1)),Dados!$E$2:$G$240,3,0)</f>
        <v>#N/A</v>
      </c>
      <c r="CU39" s="22" t="e">
        <f>VLOOKUP(IF(ISERR(SEARCH("/",W39)),W39,RIGHT(W39,LEN(W39)-SEARCH("/",W39))),Dados!$E$2:$G$240,3,0)</f>
        <v>#N/A</v>
      </c>
      <c r="CV39" s="25"/>
      <c r="CW39" s="22" t="e">
        <f>VLOOKUP(IF(ISERR(SEARCH("/",#REF!)),#REF!,LEFT(#REF!,SEARCH("/",#REF!)-1)),Dados!$E$2:$G$240,3,0)</f>
        <v>#REF!</v>
      </c>
      <c r="CX39" s="22" t="e">
        <f>VLOOKUP(IF(ISERR(SEARCH("/",#REF!)),#REF!,RIGHT(#REF!,LEN(#REF!)-SEARCH("/",#REF!))),Dados!$E$2:$G$240,3,0)</f>
        <v>#REF!</v>
      </c>
      <c r="CY39" s="25"/>
      <c r="CZ39" s="22" t="e">
        <f>VLOOKUP(IF(ISERR(SEARCH("/",#REF!)),#REF!,LEFT(#REF!,SEARCH("/",#REF!)-1)),Dados!$E$2:$G$240,3,0)</f>
        <v>#REF!</v>
      </c>
      <c r="DA3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3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39" s="25"/>
      <c r="DD39" s="22" t="e">
        <f>VLOOKUP(IF(ISERR(SEARCH("/",#REF!)),#REF!,LEFT(#REF!,SEARCH("/",#REF!)-1)),Dados!$E$2:$G$240,3,0)</f>
        <v>#REF!</v>
      </c>
      <c r="DE3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3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39" s="25"/>
      <c r="DH39" s="22" t="e">
        <f>VLOOKUP(IF(ISERR(SEARCH("/",#REF!)),#REF!,LEFT(#REF!,SEARCH("/",#REF!)-1)),Dados!$E$2:$G$240,3,0)</f>
        <v>#REF!</v>
      </c>
      <c r="DI3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3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39" s="25"/>
      <c r="DL39" s="22" t="e">
        <f>VLOOKUP(IF(ISERR(SEARCH("/",#REF!)),#REF!,LEFT(#REF!,SEARCH("/",#REF!)-1)),Dados!$E$2:$G$240,3,0)</f>
        <v>#REF!</v>
      </c>
      <c r="DM3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3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40" spans="1:118" ht="13.5" customHeight="1" x14ac:dyDescent="0.2">
      <c r="A40" s="20"/>
      <c r="B40" s="21" t="s">
        <v>73</v>
      </c>
      <c r="C40" s="70" t="s">
        <v>74</v>
      </c>
      <c r="D40" s="58"/>
      <c r="E40" s="58"/>
      <c r="F40" s="65"/>
      <c r="G40" s="58"/>
      <c r="H40" s="58"/>
      <c r="I40" s="58"/>
      <c r="J40" s="58" t="s">
        <v>153</v>
      </c>
      <c r="K40" s="58"/>
      <c r="L40" s="58"/>
      <c r="M40" s="20"/>
      <c r="N40" s="30"/>
      <c r="O40" s="30"/>
      <c r="P40" s="31"/>
      <c r="Q40" s="32"/>
      <c r="R40" s="31"/>
      <c r="S40" s="31"/>
      <c r="T40" s="31"/>
      <c r="U40" s="31"/>
      <c r="V40" s="31"/>
      <c r="W40" s="31"/>
      <c r="X40" s="20"/>
      <c r="Y40" s="24"/>
      <c r="Z40" s="24"/>
      <c r="AA40" s="20"/>
      <c r="AB40" s="27" t="str">
        <f>IF(Dados!A40="","",Dados!A40)</f>
        <v>Raffaela</v>
      </c>
      <c r="AC40" s="25"/>
      <c r="AD40" s="25"/>
      <c r="AE40" s="25"/>
      <c r="AF40" s="25"/>
      <c r="AG40" s="25"/>
      <c r="AH40" s="22" t="e">
        <f>VLOOKUP(IF(ISERR(SEARCH("/",D40)),D40,LEFT(D40,SEARCH("/",D40)-1)),Dados!$E$2:$G$240,3,0)</f>
        <v>#N/A</v>
      </c>
      <c r="AI40" s="22" t="e">
        <f>VLOOKUP(IF(ISERR(SEARCH("/",D40)),D40,RIGHT(D40,LEN(D40)-SEARCH("/",D40))),Dados!$E$2:$G$240,3,0)</f>
        <v>#N/A</v>
      </c>
      <c r="AJ40" s="25"/>
      <c r="AK40" s="22" t="e">
        <f>VLOOKUP(IF(ISERR(SEARCH("/",E40)),E40,LEFT(E40,SEARCH("/",E40)-1)),Dados!$E$2:$G$240,3,0)</f>
        <v>#N/A</v>
      </c>
      <c r="AL40" s="22" t="e">
        <f>VLOOKUP(IF(ISERR(SEARCH("/",E40)),E40,RIGHT(E40,LEN(E40)-SEARCH("/",E40))),Dados!$E$2:$G$240,3,0)</f>
        <v>#N/A</v>
      </c>
      <c r="AM40" s="25"/>
      <c r="AN40" s="22" t="e">
        <f>VLOOKUP(IF(ISERR(SEARCH("/",F40)),F40,LEFT(F40,SEARCH("/",F40)-1)),Dados!$E$2:$G$240,3,0)</f>
        <v>#N/A</v>
      </c>
      <c r="AO40" s="22" t="e">
        <f>VLOOKUP(IF(ISERR(SEARCH("/",F40)),F40,RIGHT(F40,LEN(F40)-SEARCH("/",F40))),Dados!$E$2:$G$240,3,0)</f>
        <v>#N/A</v>
      </c>
      <c r="AP40" s="25"/>
      <c r="AQ40" s="22" t="e">
        <f>VLOOKUP(IF(ISERR(SEARCH("/",G40)),G40,LEFT(G40,SEARCH("/",G40)-1)),Dados!$E$2:$G$240,3,0)</f>
        <v>#N/A</v>
      </c>
      <c r="AR40" s="22" t="e">
        <f>VLOOKUP(IF(ISERR(SEARCH("/",G40)),G40,RIGHT(G40,LEN(G40)-SEARCH("/",G40))),Dados!$E$2:$G$240,3,0)</f>
        <v>#N/A</v>
      </c>
      <c r="AS40" s="25"/>
      <c r="AT40" s="22" t="e">
        <f>VLOOKUP(IF(ISERR(SEARCH("/",H40)),H40,LEFT(H40,SEARCH("/",H40)-1)),Dados!$E$2:$G$240,3,0)</f>
        <v>#N/A</v>
      </c>
      <c r="AU40" s="22" t="e">
        <f>VLOOKUP(IF(ISERR(SEARCH("/",H40)),H40,RIGHT(H40,LEN(H40)-SEARCH("/",H40))),Dados!$E$2:$G$240,3,0)</f>
        <v>#N/A</v>
      </c>
      <c r="AV40" s="25"/>
      <c r="AW40" s="22" t="e">
        <f>VLOOKUP(IF(ISERR(SEARCH("/",I40)),I40,LEFT(I40,SEARCH("/",I40)-1)),Dados!$E$2:$G$240,3,0)</f>
        <v>#N/A</v>
      </c>
      <c r="AX40" s="22" t="e">
        <f>VLOOKUP(IF(ISERR(SEARCH("/",I40)),I40,RIGHT(I40,LEN(I40)-SEARCH("/",I40))),Dados!$E$2:$G$240,3,0)</f>
        <v>#N/A</v>
      </c>
      <c r="AY40" s="25"/>
      <c r="AZ40" s="22" t="str">
        <f>VLOOKUP(IF(ISERR(SEARCH("/",J40)),J40,LEFT(J40,SEARCH("/",J40)-1)),Dados!$E$2:$G$240,3,0)</f>
        <v>Leandro</v>
      </c>
      <c r="BA40" s="22" t="str">
        <f>VLOOKUP(IF(ISERR(SEARCH("/",J40)),J40,RIGHT(J40,LEN(J40)-SEARCH("/",J40))),Dados!$E$2:$G$240,3,0)</f>
        <v>Leandro</v>
      </c>
      <c r="BB40" s="25"/>
      <c r="BC40" s="22" t="e">
        <f>VLOOKUP(IF(ISERR(SEARCH("/",K40)),K40,LEFT(K40,SEARCH("/",K40)-1)),Dados!$E$2:$G$240,3,0)</f>
        <v>#N/A</v>
      </c>
      <c r="BD40" s="22" t="e">
        <f>VLOOKUP(IF(ISERR(SEARCH("/",K40)),K40,RIGHT(K40,LEN(K40)-SEARCH("/",K40))),Dados!$E$2:$G$240,3,0)</f>
        <v>#N/A</v>
      </c>
      <c r="BE40" s="25"/>
      <c r="BF40" s="22" t="e">
        <f>VLOOKUP(IF(ISERR(SEARCH("/",L40)),L40,LEFT(L40,SEARCH("/",L40)-1)),Dados!$E$2:$G$240,3,0)</f>
        <v>#N/A</v>
      </c>
      <c r="BG40" s="22" t="e">
        <f>VLOOKUP(IF(ISERR(SEARCH("/",L40)),L40,RIGHT(L40,LEN(L40)-SEARCH("/",L40))),Dados!$E$2:$G$240,3,0)</f>
        <v>#N/A</v>
      </c>
      <c r="BH40" s="25"/>
      <c r="BI40" s="22" t="e">
        <f>VLOOKUP(IF(ISERR(SEARCH("/",#REF!)),#REF!,LEFT(#REF!,SEARCH("/",#REF!)-1)),Dados!$E$2:$G$240,3,0)</f>
        <v>#REF!</v>
      </c>
      <c r="BJ4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4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40" s="25"/>
      <c r="BM40" s="22" t="e">
        <f>VLOOKUP(IF(ISERR(SEARCH("/",#REF!)),#REF!,LEFT(#REF!,SEARCH("/",#REF!)-1)),Dados!$E$2:$G$240,3,0)</f>
        <v>#REF!</v>
      </c>
      <c r="BN4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4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40" s="25"/>
      <c r="BQ40" s="22" t="e">
        <f>VLOOKUP(IF(ISERR(SEARCH("/",#REF!)),#REF!,LEFT(#REF!,SEARCH("/",#REF!)-1)),Dados!$E$2:$G$240,3,0)</f>
        <v>#REF!</v>
      </c>
      <c r="BR4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4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40" s="25"/>
      <c r="BU40" s="22" t="e">
        <f>VLOOKUP(IF(ISERR(SEARCH("/",#REF!)),#REF!,LEFT(#REF!,SEARCH("/",#REF!)-1)),Dados!$E$2:$G$240,3,0)</f>
        <v>#REF!</v>
      </c>
      <c r="BV4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4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40" s="26"/>
      <c r="BY40" s="22" t="e">
        <f>VLOOKUP(IF(ISERR(SEARCH("/",P40)),P40,LEFT(P40,SEARCH("/",P40)-1)),Dados!$E$2:$G$240,3,0)</f>
        <v>#N/A</v>
      </c>
      <c r="BZ40" s="22" t="e">
        <f>VLOOKUP(IF(ISERR(SEARCH("/",P40)),P40,RIGHT(P40,LEN(P40)-SEARCH("/",P40))),Dados!$E$2:$G$240,3,0)</f>
        <v>#N/A</v>
      </c>
      <c r="CA40" s="25"/>
      <c r="CB40" s="22" t="e">
        <f>VLOOKUP(IF(ISERR(SEARCH("/",Q40)),Q40,LEFT(Q40,SEARCH("/",Q40)-1)),Dados!$E$2:$G$240,3,0)</f>
        <v>#N/A</v>
      </c>
      <c r="CC40" s="22" t="e">
        <f>VLOOKUP(IF(ISERR(SEARCH("/",Q40)),Q40,RIGHT(Q40,LEN(Q40)-SEARCH("/",Q40))),Dados!$E$2:$G$240,3,0)</f>
        <v>#N/A</v>
      </c>
      <c r="CD40" s="25"/>
      <c r="CE40" s="22" t="e">
        <f>VLOOKUP(IF(ISERR(SEARCH("/",R40)),R40,LEFT(R40,SEARCH("/",R40)-1)),Dados!$E$2:$G$240,3,0)</f>
        <v>#N/A</v>
      </c>
      <c r="CF40" s="22" t="e">
        <f>VLOOKUP(IF(ISERR(SEARCH("/",R40)),R40,RIGHT(R40,LEN(R40)-SEARCH("/",R40))),Dados!$E$2:$G$240,3,0)</f>
        <v>#N/A</v>
      </c>
      <c r="CG40" s="25"/>
      <c r="CH40" s="22" t="e">
        <f>VLOOKUP(IF(ISERR(SEARCH("/",S40)),S40,LEFT(S40,SEARCH("/",S40)-1)),Dados!$E$2:$G$240,3,0)</f>
        <v>#N/A</v>
      </c>
      <c r="CI40" s="22" t="e">
        <f>VLOOKUP(IF(ISERR(SEARCH("/",S40)),S40,RIGHT(S40,LEN(S40)-SEARCH("/",S40))),Dados!$E$2:$G$240,3,0)</f>
        <v>#N/A</v>
      </c>
      <c r="CJ40" s="25"/>
      <c r="CK40" s="22" t="e">
        <f>VLOOKUP(IF(ISERR(SEARCH("/",T40)),T40,LEFT(T40,SEARCH("/",T40)-1)),Dados!$E$2:$G$240,3,0)</f>
        <v>#N/A</v>
      </c>
      <c r="CL40" s="22" t="e">
        <f>VLOOKUP(IF(ISERR(SEARCH("/",T40)),T40,RIGHT(T40,LEN(T40)-SEARCH("/",T40))),Dados!$E$2:$G$240,3,0)</f>
        <v>#N/A</v>
      </c>
      <c r="CM40" s="25"/>
      <c r="CN40" s="22" t="e">
        <f>VLOOKUP(IF(ISERR(SEARCH("/",U40)),U40,LEFT(U40,SEARCH("/",U40)-1)),Dados!$E$2:$G$240,3,0)</f>
        <v>#N/A</v>
      </c>
      <c r="CO40" s="22" t="e">
        <f>VLOOKUP(IF(ISERR(SEARCH("/",U40)),U40,RIGHT(U40,LEN(U40)-SEARCH("/",U40))),Dados!$E$2:$G$240,3,0)</f>
        <v>#N/A</v>
      </c>
      <c r="CP40" s="25"/>
      <c r="CQ40" s="22" t="e">
        <f>VLOOKUP(IF(ISERR(SEARCH("/",V40)),V40,LEFT(V40,SEARCH("/",V40)-1)),Dados!$E$2:$G$240,3,0)</f>
        <v>#N/A</v>
      </c>
      <c r="CR40" s="22" t="e">
        <f>VLOOKUP(IF(ISERR(SEARCH("/",V40)),V40,RIGHT(V40,LEN(V40)-SEARCH("/",V40))),Dados!$E$2:$G$240,3,0)</f>
        <v>#N/A</v>
      </c>
      <c r="CS40" s="25"/>
      <c r="CT40" s="22" t="e">
        <f>VLOOKUP(IF(ISERR(SEARCH("/",W40)),W40,LEFT(W40,SEARCH("/",W40)-1)),Dados!$E$2:$G$240,3,0)</f>
        <v>#N/A</v>
      </c>
      <c r="CU40" s="22" t="e">
        <f>VLOOKUP(IF(ISERR(SEARCH("/",W40)),W40,RIGHT(W40,LEN(W40)-SEARCH("/",W40))),Dados!$E$2:$G$240,3,0)</f>
        <v>#N/A</v>
      </c>
      <c r="CV40" s="25"/>
      <c r="CW40" s="22" t="e">
        <f>VLOOKUP(IF(ISERR(SEARCH("/",#REF!)),#REF!,LEFT(#REF!,SEARCH("/",#REF!)-1)),Dados!$E$2:$G$240,3,0)</f>
        <v>#REF!</v>
      </c>
      <c r="CX40" s="22" t="e">
        <f>VLOOKUP(IF(ISERR(SEARCH("/",#REF!)),#REF!,RIGHT(#REF!,LEN(#REF!)-SEARCH("/",#REF!))),Dados!$E$2:$G$240,3,0)</f>
        <v>#REF!</v>
      </c>
      <c r="CY40" s="25"/>
      <c r="CZ40" s="22" t="e">
        <f>VLOOKUP(IF(ISERR(SEARCH("/",#REF!)),#REF!,LEFT(#REF!,SEARCH("/",#REF!)-1)),Dados!$E$2:$G$240,3,0)</f>
        <v>#REF!</v>
      </c>
      <c r="DA4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4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40" s="25"/>
      <c r="DD40" s="22" t="e">
        <f>VLOOKUP(IF(ISERR(SEARCH("/",#REF!)),#REF!,LEFT(#REF!,SEARCH("/",#REF!)-1)),Dados!$E$2:$G$240,3,0)</f>
        <v>#REF!</v>
      </c>
      <c r="DE4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4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40" s="25"/>
      <c r="DH40" s="22" t="e">
        <f>VLOOKUP(IF(ISERR(SEARCH("/",#REF!)),#REF!,LEFT(#REF!,SEARCH("/",#REF!)-1)),Dados!$E$2:$G$240,3,0)</f>
        <v>#REF!</v>
      </c>
      <c r="DI4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4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40" s="25"/>
      <c r="DL40" s="22" t="e">
        <f>VLOOKUP(IF(ISERR(SEARCH("/",#REF!)),#REF!,LEFT(#REF!,SEARCH("/",#REF!)-1)),Dados!$E$2:$G$240,3,0)</f>
        <v>#REF!</v>
      </c>
      <c r="DM4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4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41" spans="1:118" ht="13.5" customHeight="1" x14ac:dyDescent="0.2">
      <c r="A41" s="20"/>
      <c r="B41" s="21" t="s">
        <v>81</v>
      </c>
      <c r="C41" s="72" t="s">
        <v>82</v>
      </c>
      <c r="D41" s="58"/>
      <c r="E41" s="58"/>
      <c r="F41" s="65"/>
      <c r="G41" s="58"/>
      <c r="H41" s="58"/>
      <c r="I41" s="58"/>
      <c r="J41" s="58" t="s">
        <v>153</v>
      </c>
      <c r="K41" s="58"/>
      <c r="L41" s="58"/>
      <c r="M41" s="23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0"/>
      <c r="Y41" s="24"/>
      <c r="Z41" s="24"/>
      <c r="AA41" s="20"/>
      <c r="AB41" s="27" t="str">
        <f>IF(Dados!A41="","",Dados!A41)</f>
        <v>Roberto</v>
      </c>
      <c r="AC41" s="25"/>
      <c r="AD41" s="25"/>
      <c r="AE41" s="25"/>
      <c r="AF41" s="25"/>
      <c r="AG41" s="25"/>
      <c r="AH41" s="22" t="e">
        <f>VLOOKUP(IF(ISERR(SEARCH("/",D41)),D41,LEFT(D41,SEARCH("/",D41)-1)),Dados!$E$2:$G$240,3,0)</f>
        <v>#N/A</v>
      </c>
      <c r="AI41" s="22" t="e">
        <f>VLOOKUP(IF(ISERR(SEARCH("/",D41)),D41,RIGHT(D41,LEN(D41)-SEARCH("/",D41))),Dados!$E$2:$G$240,3,0)</f>
        <v>#N/A</v>
      </c>
      <c r="AJ41" s="25"/>
      <c r="AK41" s="22" t="e">
        <f>VLOOKUP(IF(ISERR(SEARCH("/",E41)),E41,LEFT(E41,SEARCH("/",E41)-1)),Dados!$E$2:$G$240,3,0)</f>
        <v>#N/A</v>
      </c>
      <c r="AL41" s="22" t="e">
        <f>VLOOKUP(IF(ISERR(SEARCH("/",E41)),E41,RIGHT(E41,LEN(E41)-SEARCH("/",E41))),Dados!$E$2:$G$240,3,0)</f>
        <v>#N/A</v>
      </c>
      <c r="AM41" s="25"/>
      <c r="AN41" s="22" t="e">
        <f>VLOOKUP(IF(ISERR(SEARCH("/",F41)),F41,LEFT(F41,SEARCH("/",F41)-1)),Dados!$E$2:$G$240,3,0)</f>
        <v>#N/A</v>
      </c>
      <c r="AO41" s="22" t="e">
        <f>VLOOKUP(IF(ISERR(SEARCH("/",F41)),F41,RIGHT(F41,LEN(F41)-SEARCH("/",F41))),Dados!$E$2:$G$240,3,0)</f>
        <v>#N/A</v>
      </c>
      <c r="AP41" s="25"/>
      <c r="AQ41" s="22" t="e">
        <f>VLOOKUP(IF(ISERR(SEARCH("/",G41)),G41,LEFT(G41,SEARCH("/",G41)-1)),Dados!$E$2:$G$240,3,0)</f>
        <v>#N/A</v>
      </c>
      <c r="AR41" s="22" t="e">
        <f>VLOOKUP(IF(ISERR(SEARCH("/",G41)),G41,RIGHT(G41,LEN(G41)-SEARCH("/",G41))),Dados!$E$2:$G$240,3,0)</f>
        <v>#N/A</v>
      </c>
      <c r="AS41" s="25"/>
      <c r="AT41" s="22" t="e">
        <f>VLOOKUP(IF(ISERR(SEARCH("/",H41)),H41,LEFT(H41,SEARCH("/",H41)-1)),Dados!$E$2:$G$240,3,0)</f>
        <v>#N/A</v>
      </c>
      <c r="AU41" s="22" t="e">
        <f>VLOOKUP(IF(ISERR(SEARCH("/",H41)),H41,RIGHT(H41,LEN(H41)-SEARCH("/",H41))),Dados!$E$2:$G$240,3,0)</f>
        <v>#N/A</v>
      </c>
      <c r="AV41" s="25"/>
      <c r="AW41" s="22" t="e">
        <f>VLOOKUP(IF(ISERR(SEARCH("/",I41)),I41,LEFT(I41,SEARCH("/",I41)-1)),Dados!$E$2:$G$240,3,0)</f>
        <v>#N/A</v>
      </c>
      <c r="AX41" s="22" t="e">
        <f>VLOOKUP(IF(ISERR(SEARCH("/",I41)),I41,RIGHT(I41,LEN(I41)-SEARCH("/",I41))),Dados!$E$2:$G$240,3,0)</f>
        <v>#N/A</v>
      </c>
      <c r="AY41" s="25"/>
      <c r="AZ41" s="22" t="str">
        <f>VLOOKUP(IF(ISERR(SEARCH("/",J41)),J41,LEFT(J41,SEARCH("/",J41)-1)),Dados!$E$2:$G$240,3,0)</f>
        <v>Leandro</v>
      </c>
      <c r="BA41" s="22" t="str">
        <f>VLOOKUP(IF(ISERR(SEARCH("/",J41)),J41,RIGHT(J41,LEN(J41)-SEARCH("/",J41))),Dados!$E$2:$G$240,3,0)</f>
        <v>Leandro</v>
      </c>
      <c r="BB41" s="25"/>
      <c r="BC41" s="22" t="e">
        <f>VLOOKUP(IF(ISERR(SEARCH("/",K41)),K41,LEFT(K41,SEARCH("/",K41)-1)),Dados!$E$2:$G$240,3,0)</f>
        <v>#N/A</v>
      </c>
      <c r="BD41" s="22" t="e">
        <f>VLOOKUP(IF(ISERR(SEARCH("/",K41)),K41,RIGHT(K41,LEN(K41)-SEARCH("/",K41))),Dados!$E$2:$G$240,3,0)</f>
        <v>#N/A</v>
      </c>
      <c r="BE41" s="25"/>
      <c r="BF41" s="22" t="e">
        <f>VLOOKUP(IF(ISERR(SEARCH("/",L41)),L41,LEFT(L41,SEARCH("/",L41)-1)),Dados!$E$2:$G$240,3,0)</f>
        <v>#N/A</v>
      </c>
      <c r="BG41" s="22" t="e">
        <f>VLOOKUP(IF(ISERR(SEARCH("/",L41)),L41,RIGHT(L41,LEN(L41)-SEARCH("/",L41))),Dados!$E$2:$G$240,3,0)</f>
        <v>#N/A</v>
      </c>
      <c r="BH41" s="25"/>
      <c r="BI41" s="22" t="e">
        <f>VLOOKUP(IF(ISERR(SEARCH("/",#REF!)),#REF!,LEFT(#REF!,SEARCH("/",#REF!)-1)),Dados!$E$2:$G$240,3,0)</f>
        <v>#REF!</v>
      </c>
      <c r="BJ4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4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41" s="25"/>
      <c r="BM41" s="22" t="e">
        <f>VLOOKUP(IF(ISERR(SEARCH("/",#REF!)),#REF!,LEFT(#REF!,SEARCH("/",#REF!)-1)),Dados!$E$2:$G$240,3,0)</f>
        <v>#REF!</v>
      </c>
      <c r="BN4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4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41" s="25"/>
      <c r="BQ41" s="22" t="e">
        <f>VLOOKUP(IF(ISERR(SEARCH("/",#REF!)),#REF!,LEFT(#REF!,SEARCH("/",#REF!)-1)),Dados!$E$2:$G$240,3,0)</f>
        <v>#REF!</v>
      </c>
      <c r="BR4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4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41" s="25"/>
      <c r="BU41" s="22" t="e">
        <f>VLOOKUP(IF(ISERR(SEARCH("/",#REF!)),#REF!,LEFT(#REF!,SEARCH("/",#REF!)-1)),Dados!$E$2:$G$240,3,0)</f>
        <v>#REF!</v>
      </c>
      <c r="BV4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4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41" s="26"/>
      <c r="BY41" s="22" t="e">
        <f>VLOOKUP(IF(ISERR(SEARCH("/",P41)),P41,LEFT(P41,SEARCH("/",P41)-1)),Dados!$E$2:$G$240,3,0)</f>
        <v>#N/A</v>
      </c>
      <c r="BZ41" s="22" t="e">
        <f>VLOOKUP(IF(ISERR(SEARCH("/",P41)),P41,RIGHT(P41,LEN(P41)-SEARCH("/",P41))),Dados!$E$2:$G$240,3,0)</f>
        <v>#N/A</v>
      </c>
      <c r="CA41" s="25"/>
      <c r="CB41" s="22" t="e">
        <f>VLOOKUP(IF(ISERR(SEARCH("/",Q41)),Q41,LEFT(Q41,SEARCH("/",Q41)-1)),Dados!$E$2:$G$240,3,0)</f>
        <v>#N/A</v>
      </c>
      <c r="CC41" s="22" t="e">
        <f>VLOOKUP(IF(ISERR(SEARCH("/",Q41)),Q41,RIGHT(Q41,LEN(Q41)-SEARCH("/",Q41))),Dados!$E$2:$G$240,3,0)</f>
        <v>#N/A</v>
      </c>
      <c r="CD41" s="25"/>
      <c r="CE41" s="22" t="e">
        <f>VLOOKUP(IF(ISERR(SEARCH("/",R41)),R41,LEFT(R41,SEARCH("/",R41)-1)),Dados!$E$2:$G$240,3,0)</f>
        <v>#N/A</v>
      </c>
      <c r="CF41" s="22" t="e">
        <f>VLOOKUP(IF(ISERR(SEARCH("/",R41)),R41,RIGHT(R41,LEN(R41)-SEARCH("/",R41))),Dados!$E$2:$G$240,3,0)</f>
        <v>#N/A</v>
      </c>
      <c r="CG41" s="25"/>
      <c r="CH41" s="22" t="e">
        <f>VLOOKUP(IF(ISERR(SEARCH("/",S41)),S41,LEFT(S41,SEARCH("/",S41)-1)),Dados!$E$2:$G$240,3,0)</f>
        <v>#N/A</v>
      </c>
      <c r="CI41" s="22" t="e">
        <f>VLOOKUP(IF(ISERR(SEARCH("/",S41)),S41,RIGHT(S41,LEN(S41)-SEARCH("/",S41))),Dados!$E$2:$G$240,3,0)</f>
        <v>#N/A</v>
      </c>
      <c r="CJ41" s="25"/>
      <c r="CK41" s="22" t="e">
        <f>VLOOKUP(IF(ISERR(SEARCH("/",T41)),T41,LEFT(T41,SEARCH("/",T41)-1)),Dados!$E$2:$G$240,3,0)</f>
        <v>#N/A</v>
      </c>
      <c r="CL41" s="22" t="e">
        <f>VLOOKUP(IF(ISERR(SEARCH("/",T41)),T41,RIGHT(T41,LEN(T41)-SEARCH("/",T41))),Dados!$E$2:$G$240,3,0)</f>
        <v>#N/A</v>
      </c>
      <c r="CM41" s="25"/>
      <c r="CN41" s="22" t="e">
        <f>VLOOKUP(IF(ISERR(SEARCH("/",U41)),U41,LEFT(U41,SEARCH("/",U41)-1)),Dados!$E$2:$G$240,3,0)</f>
        <v>#N/A</v>
      </c>
      <c r="CO41" s="22" t="e">
        <f>VLOOKUP(IF(ISERR(SEARCH("/",U41)),U41,RIGHT(U41,LEN(U41)-SEARCH("/",U41))),Dados!$E$2:$G$240,3,0)</f>
        <v>#N/A</v>
      </c>
      <c r="CP41" s="25"/>
      <c r="CQ41" s="22" t="e">
        <f>VLOOKUP(IF(ISERR(SEARCH("/",V41)),V41,LEFT(V41,SEARCH("/",V41)-1)),Dados!$E$2:$G$240,3,0)</f>
        <v>#N/A</v>
      </c>
      <c r="CR41" s="22" t="e">
        <f>VLOOKUP(IF(ISERR(SEARCH("/",V41)),V41,RIGHT(V41,LEN(V41)-SEARCH("/",V41))),Dados!$E$2:$G$240,3,0)</f>
        <v>#N/A</v>
      </c>
      <c r="CS41" s="25"/>
      <c r="CT41" s="22" t="e">
        <f>VLOOKUP(IF(ISERR(SEARCH("/",W41)),W41,LEFT(W41,SEARCH("/",W41)-1)),Dados!$E$2:$G$240,3,0)</f>
        <v>#N/A</v>
      </c>
      <c r="CU41" s="22" t="e">
        <f>VLOOKUP(IF(ISERR(SEARCH("/",W41)),W41,RIGHT(W41,LEN(W41)-SEARCH("/",W41))),Dados!$E$2:$G$240,3,0)</f>
        <v>#N/A</v>
      </c>
      <c r="CV41" s="25"/>
      <c r="CW41" s="22" t="e">
        <f>VLOOKUP(IF(ISERR(SEARCH("/",#REF!)),#REF!,LEFT(#REF!,SEARCH("/",#REF!)-1)),Dados!$E$2:$G$240,3,0)</f>
        <v>#REF!</v>
      </c>
      <c r="CX41" s="22" t="e">
        <f>VLOOKUP(IF(ISERR(SEARCH("/",#REF!)),#REF!,RIGHT(#REF!,LEN(#REF!)-SEARCH("/",#REF!))),Dados!$E$2:$G$240,3,0)</f>
        <v>#REF!</v>
      </c>
      <c r="CY41" s="25"/>
      <c r="CZ41" s="22" t="e">
        <f>VLOOKUP(IF(ISERR(SEARCH("/",#REF!)),#REF!,LEFT(#REF!,SEARCH("/",#REF!)-1)),Dados!$E$2:$G$240,3,0)</f>
        <v>#REF!</v>
      </c>
      <c r="DA4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4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41" s="25"/>
      <c r="DD41" s="22" t="e">
        <f>VLOOKUP(IF(ISERR(SEARCH("/",#REF!)),#REF!,LEFT(#REF!,SEARCH("/",#REF!)-1)),Dados!$E$2:$G$240,3,0)</f>
        <v>#REF!</v>
      </c>
      <c r="DE4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4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41" s="25"/>
      <c r="DH41" s="22" t="e">
        <f>VLOOKUP(IF(ISERR(SEARCH("/",#REF!)),#REF!,LEFT(#REF!,SEARCH("/",#REF!)-1)),Dados!$E$2:$G$240,3,0)</f>
        <v>#REF!</v>
      </c>
      <c r="DI4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4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41" s="25"/>
      <c r="DL41" s="22" t="e">
        <f>VLOOKUP(IF(ISERR(SEARCH("/",#REF!)),#REF!,LEFT(#REF!,SEARCH("/",#REF!)-1)),Dados!$E$2:$G$240,3,0)</f>
        <v>#REF!</v>
      </c>
      <c r="DM4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4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42" spans="1:118" ht="11.25" customHeight="1" x14ac:dyDescent="0.2">
      <c r="A42" s="20"/>
      <c r="B42" s="21"/>
      <c r="C42" s="72" t="s">
        <v>42</v>
      </c>
      <c r="D42" s="66"/>
      <c r="E42" s="58"/>
      <c r="F42" s="65"/>
      <c r="G42" s="66"/>
      <c r="H42" s="66"/>
      <c r="I42" s="66"/>
      <c r="J42" s="58" t="s">
        <v>70</v>
      </c>
      <c r="K42" s="66"/>
      <c r="L42" s="66"/>
      <c r="M42" s="23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0"/>
      <c r="Y42" s="24"/>
      <c r="Z42" s="24"/>
      <c r="AA42" s="20"/>
      <c r="AB42" s="27" t="str">
        <f>IF(Dados!A42="","",Dados!A42)</f>
        <v>Rodrigo</v>
      </c>
      <c r="AC42" s="25"/>
      <c r="AD42" s="25"/>
      <c r="AE42" s="25"/>
      <c r="AF42" s="25"/>
      <c r="AG42" s="25"/>
      <c r="AH42" s="22" t="e">
        <f>VLOOKUP(IF(ISERR(SEARCH("/",D42)),D42,LEFT(D42,SEARCH("/",D42)-1)),Dados!$E$2:$G$240,3,0)</f>
        <v>#N/A</v>
      </c>
      <c r="AI42" s="22" t="e">
        <f>VLOOKUP(IF(ISERR(SEARCH("/",D42)),D42,RIGHT(D42,LEN(D42)-SEARCH("/",D42))),Dados!$E$2:$G$240,3,0)</f>
        <v>#N/A</v>
      </c>
      <c r="AJ42" s="25"/>
      <c r="AK42" s="22" t="e">
        <f>VLOOKUP(IF(ISERR(SEARCH("/",E42)),E42,LEFT(E42,SEARCH("/",E42)-1)),Dados!$E$2:$G$240,3,0)</f>
        <v>#N/A</v>
      </c>
      <c r="AL42" s="22" t="e">
        <f>VLOOKUP(IF(ISERR(SEARCH("/",E42)),E42,RIGHT(E42,LEN(E42)-SEARCH("/",E42))),Dados!$E$2:$G$240,3,0)</f>
        <v>#N/A</v>
      </c>
      <c r="AM42" s="25"/>
      <c r="AN42" s="22" t="e">
        <f>VLOOKUP(IF(ISERR(SEARCH("/",F42)),F42,LEFT(F42,SEARCH("/",F42)-1)),Dados!$E$2:$G$240,3,0)</f>
        <v>#N/A</v>
      </c>
      <c r="AO42" s="22" t="e">
        <f>VLOOKUP(IF(ISERR(SEARCH("/",F42)),F42,RIGHT(F42,LEN(F42)-SEARCH("/",F42))),Dados!$E$2:$G$240,3,0)</f>
        <v>#N/A</v>
      </c>
      <c r="AP42" s="25"/>
      <c r="AQ42" s="22" t="e">
        <f>VLOOKUP(IF(ISERR(SEARCH("/",G42)),G42,LEFT(G42,SEARCH("/",G42)-1)),Dados!$E$2:$G$240,3,0)</f>
        <v>#N/A</v>
      </c>
      <c r="AR42" s="22" t="e">
        <f>VLOOKUP(IF(ISERR(SEARCH("/",G42)),G42,RIGHT(G42,LEN(G42)-SEARCH("/",G42))),Dados!$E$2:$G$240,3,0)</f>
        <v>#N/A</v>
      </c>
      <c r="AS42" s="25"/>
      <c r="AT42" s="22" t="e">
        <f>VLOOKUP(IF(ISERR(SEARCH("/",H42)),H42,LEFT(H42,SEARCH("/",H42)-1)),Dados!$E$2:$G$240,3,0)</f>
        <v>#N/A</v>
      </c>
      <c r="AU42" s="22" t="e">
        <f>VLOOKUP(IF(ISERR(SEARCH("/",H42)),H42,RIGHT(H42,LEN(H42)-SEARCH("/",H42))),Dados!$E$2:$G$240,3,0)</f>
        <v>#N/A</v>
      </c>
      <c r="AV42" s="25"/>
      <c r="AW42" s="22" t="e">
        <f>VLOOKUP(IF(ISERR(SEARCH("/",I42)),I42,LEFT(I42,SEARCH("/",I42)-1)),Dados!$E$2:$G$240,3,0)</f>
        <v>#N/A</v>
      </c>
      <c r="AX42" s="22" t="e">
        <f>VLOOKUP(IF(ISERR(SEARCH("/",I42)),I42,RIGHT(I42,LEN(I42)-SEARCH("/",I42))),Dados!$E$2:$G$240,3,0)</f>
        <v>#N/A</v>
      </c>
      <c r="AY42" s="25"/>
      <c r="AZ42" s="22" t="e">
        <f>VLOOKUP(IF(ISERR(SEARCH("/",J42)),J42,LEFT(J42,SEARCH("/",J42)-1)),Dados!$E$2:$G$240,3,0)</f>
        <v>#N/A</v>
      </c>
      <c r="BA42" s="22" t="e">
        <f>VLOOKUP(IF(ISERR(SEARCH("/",J42)),J42,RIGHT(J42,LEN(J42)-SEARCH("/",J42))),Dados!$E$2:$G$240,3,0)</f>
        <v>#N/A</v>
      </c>
      <c r="BB42" s="25"/>
      <c r="BC42" s="22" t="e">
        <f>VLOOKUP(IF(ISERR(SEARCH("/",K42)),K42,LEFT(K42,SEARCH("/",K42)-1)),Dados!$E$2:$G$240,3,0)</f>
        <v>#N/A</v>
      </c>
      <c r="BD42" s="22" t="e">
        <f>VLOOKUP(IF(ISERR(SEARCH("/",K42)),K42,RIGHT(K42,LEN(K42)-SEARCH("/",K42))),Dados!$E$2:$G$240,3,0)</f>
        <v>#N/A</v>
      </c>
      <c r="BE42" s="25"/>
      <c r="BF42" s="22" t="e">
        <f>VLOOKUP(IF(ISERR(SEARCH("/",L42)),L42,LEFT(L42,SEARCH("/",L42)-1)),Dados!$E$2:$G$240,3,0)</f>
        <v>#N/A</v>
      </c>
      <c r="BG42" s="22" t="e">
        <f>VLOOKUP(IF(ISERR(SEARCH("/",L42)),L42,RIGHT(L42,LEN(L42)-SEARCH("/",L42))),Dados!$E$2:$G$240,3,0)</f>
        <v>#N/A</v>
      </c>
      <c r="BH42" s="25"/>
      <c r="BI42" s="22" t="e">
        <f>VLOOKUP(IF(ISERR(SEARCH("/",#REF!)),#REF!,LEFT(#REF!,SEARCH("/",#REF!)-1)),Dados!$E$2:$G$240,3,0)</f>
        <v>#REF!</v>
      </c>
      <c r="BJ4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4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42" s="25"/>
      <c r="BM42" s="22" t="e">
        <f>VLOOKUP(IF(ISERR(SEARCH("/",#REF!)),#REF!,LEFT(#REF!,SEARCH("/",#REF!)-1)),Dados!$E$2:$G$240,3,0)</f>
        <v>#REF!</v>
      </c>
      <c r="BN4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4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42" s="25"/>
      <c r="BQ42" s="22" t="e">
        <f>VLOOKUP(IF(ISERR(SEARCH("/",#REF!)),#REF!,LEFT(#REF!,SEARCH("/",#REF!)-1)),Dados!$E$2:$G$240,3,0)</f>
        <v>#REF!</v>
      </c>
      <c r="BR4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4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42" s="25"/>
      <c r="BU42" s="22" t="e">
        <f>VLOOKUP(IF(ISERR(SEARCH("/",#REF!)),#REF!,LEFT(#REF!,SEARCH("/",#REF!)-1)),Dados!$E$2:$G$240,3,0)</f>
        <v>#REF!</v>
      </c>
      <c r="BV4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4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42" s="26"/>
      <c r="BY42" s="22" t="e">
        <f>VLOOKUP(IF(ISERR(SEARCH("/",P42)),P42,LEFT(P42,SEARCH("/",P42)-1)),Dados!$E$2:$G$240,3,0)</f>
        <v>#N/A</v>
      </c>
      <c r="BZ42" s="22" t="e">
        <f>VLOOKUP(IF(ISERR(SEARCH("/",P42)),P42,RIGHT(P42,LEN(P42)-SEARCH("/",P42))),Dados!$E$2:$G$240,3,0)</f>
        <v>#N/A</v>
      </c>
      <c r="CA42" s="25"/>
      <c r="CB42" s="22" t="e">
        <f>VLOOKUP(IF(ISERR(SEARCH("/",Q42)),Q42,LEFT(Q42,SEARCH("/",Q42)-1)),Dados!$E$2:$G$240,3,0)</f>
        <v>#N/A</v>
      </c>
      <c r="CC42" s="22" t="e">
        <f>VLOOKUP(IF(ISERR(SEARCH("/",Q42)),Q42,RIGHT(Q42,LEN(Q42)-SEARCH("/",Q42))),Dados!$E$2:$G$240,3,0)</f>
        <v>#N/A</v>
      </c>
      <c r="CD42" s="25"/>
      <c r="CE42" s="22" t="e">
        <f>VLOOKUP(IF(ISERR(SEARCH("/",R42)),R42,LEFT(R42,SEARCH("/",R42)-1)),Dados!$E$2:$G$240,3,0)</f>
        <v>#N/A</v>
      </c>
      <c r="CF42" s="22" t="e">
        <f>VLOOKUP(IF(ISERR(SEARCH("/",R42)),R42,RIGHT(R42,LEN(R42)-SEARCH("/",R42))),Dados!$E$2:$G$240,3,0)</f>
        <v>#N/A</v>
      </c>
      <c r="CG42" s="25"/>
      <c r="CH42" s="22" t="e">
        <f>VLOOKUP(IF(ISERR(SEARCH("/",S42)),S42,LEFT(S42,SEARCH("/",S42)-1)),Dados!$E$2:$G$240,3,0)</f>
        <v>#N/A</v>
      </c>
      <c r="CI42" s="22" t="e">
        <f>VLOOKUP(IF(ISERR(SEARCH("/",S42)),S42,RIGHT(S42,LEN(S42)-SEARCH("/",S42))),Dados!$E$2:$G$240,3,0)</f>
        <v>#N/A</v>
      </c>
      <c r="CJ42" s="25"/>
      <c r="CK42" s="22" t="e">
        <f>VLOOKUP(IF(ISERR(SEARCH("/",T42)),T42,LEFT(T42,SEARCH("/",T42)-1)),Dados!$E$2:$G$240,3,0)</f>
        <v>#N/A</v>
      </c>
      <c r="CL42" s="22" t="e">
        <f>VLOOKUP(IF(ISERR(SEARCH("/",T42)),T42,RIGHT(T42,LEN(T42)-SEARCH("/",T42))),Dados!$E$2:$G$240,3,0)</f>
        <v>#N/A</v>
      </c>
      <c r="CM42" s="25"/>
      <c r="CN42" s="22" t="e">
        <f>VLOOKUP(IF(ISERR(SEARCH("/",U42)),U42,LEFT(U42,SEARCH("/",U42)-1)),Dados!$E$2:$G$240,3,0)</f>
        <v>#N/A</v>
      </c>
      <c r="CO42" s="22" t="e">
        <f>VLOOKUP(IF(ISERR(SEARCH("/",U42)),U42,RIGHT(U42,LEN(U42)-SEARCH("/",U42))),Dados!$E$2:$G$240,3,0)</f>
        <v>#N/A</v>
      </c>
      <c r="CP42" s="25"/>
      <c r="CQ42" s="22" t="e">
        <f>VLOOKUP(IF(ISERR(SEARCH("/",V42)),V42,LEFT(V42,SEARCH("/",V42)-1)),Dados!$E$2:$G$240,3,0)</f>
        <v>#N/A</v>
      </c>
      <c r="CR42" s="22" t="e">
        <f>VLOOKUP(IF(ISERR(SEARCH("/",V42)),V42,RIGHT(V42,LEN(V42)-SEARCH("/",V42))),Dados!$E$2:$G$240,3,0)</f>
        <v>#N/A</v>
      </c>
      <c r="CS42" s="25"/>
      <c r="CT42" s="22" t="e">
        <f>VLOOKUP(IF(ISERR(SEARCH("/",W42)),W42,LEFT(W42,SEARCH("/",W42)-1)),Dados!$E$2:$G$240,3,0)</f>
        <v>#N/A</v>
      </c>
      <c r="CU42" s="22" t="e">
        <f>VLOOKUP(IF(ISERR(SEARCH("/",W42)),W42,RIGHT(W42,LEN(W42)-SEARCH("/",W42))),Dados!$E$2:$G$240,3,0)</f>
        <v>#N/A</v>
      </c>
      <c r="CV42" s="25"/>
      <c r="CW42" s="22" t="e">
        <f>VLOOKUP(IF(ISERR(SEARCH("/",#REF!)),#REF!,LEFT(#REF!,SEARCH("/",#REF!)-1)),Dados!$E$2:$G$240,3,0)</f>
        <v>#REF!</v>
      </c>
      <c r="CX42" s="22" t="e">
        <f>VLOOKUP(IF(ISERR(SEARCH("/",#REF!)),#REF!,RIGHT(#REF!,LEN(#REF!)-SEARCH("/",#REF!))),Dados!$E$2:$G$240,3,0)</f>
        <v>#REF!</v>
      </c>
      <c r="CY42" s="25"/>
      <c r="CZ42" s="22" t="e">
        <f>VLOOKUP(IF(ISERR(SEARCH("/",#REF!)),#REF!,LEFT(#REF!,SEARCH("/",#REF!)-1)),Dados!$E$2:$G$240,3,0)</f>
        <v>#REF!</v>
      </c>
      <c r="DA4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4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42" s="25"/>
      <c r="DD42" s="22" t="e">
        <f>VLOOKUP(IF(ISERR(SEARCH("/",#REF!)),#REF!,LEFT(#REF!,SEARCH("/",#REF!)-1)),Dados!$E$2:$G$240,3,0)</f>
        <v>#REF!</v>
      </c>
      <c r="DE4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4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42" s="25"/>
      <c r="DH42" s="22" t="e">
        <f>VLOOKUP(IF(ISERR(SEARCH("/",#REF!)),#REF!,LEFT(#REF!,SEARCH("/",#REF!)-1)),Dados!$E$2:$G$240,3,0)</f>
        <v>#REF!</v>
      </c>
      <c r="DI4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4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42" s="25"/>
      <c r="DL42" s="22" t="e">
        <f>VLOOKUP(IF(ISERR(SEARCH("/",#REF!)),#REF!,LEFT(#REF!,SEARCH("/",#REF!)-1)),Dados!$E$2:$G$240,3,0)</f>
        <v>#REF!</v>
      </c>
      <c r="DM4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4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43" spans="1:118" ht="15.75" customHeight="1" x14ac:dyDescent="0.2">
      <c r="A43" s="33"/>
      <c r="B43" s="8"/>
      <c r="C43" s="73"/>
      <c r="D43" s="119" t="s">
        <v>131</v>
      </c>
      <c r="E43" s="120"/>
      <c r="F43" s="120"/>
      <c r="G43" s="120"/>
      <c r="H43" s="120"/>
      <c r="I43" s="120"/>
      <c r="J43" s="120"/>
      <c r="K43" s="120"/>
      <c r="L43" s="121"/>
      <c r="M43" s="33"/>
      <c r="N43" s="9"/>
      <c r="O43" s="9"/>
      <c r="P43" s="83" t="s">
        <v>131</v>
      </c>
      <c r="Q43" s="84"/>
      <c r="R43" s="84"/>
      <c r="S43" s="84"/>
      <c r="T43" s="84"/>
      <c r="U43" s="84"/>
      <c r="V43" s="84"/>
      <c r="W43" s="84"/>
      <c r="X43" s="85"/>
      <c r="Y43" s="35"/>
      <c r="Z43" s="35"/>
      <c r="AA43" s="33"/>
      <c r="AB43" s="27" t="e">
        <f>IF(Dados!#REF!="","",Dados!#REF!)</f>
        <v>#REF!</v>
      </c>
      <c r="AC43" s="36"/>
      <c r="AD43" s="36"/>
      <c r="AE43" s="36"/>
      <c r="AF43" s="36"/>
      <c r="AG43" s="36"/>
      <c r="AH43" s="37" t="e">
        <f>VLOOKUP(IF(ISERR(SEARCH("/",#REF!)),#REF!,LEFT(#REF!,SEARCH("/",#REF!)-1)),Dados!$E$2:$G$240,3,0)</f>
        <v>#REF!</v>
      </c>
      <c r="AI43" s="37" t="e">
        <f>VLOOKUP(IF(ISERR(SEARCH("/",#REF!)),#REF!,RIGHT(#REF!,LEN(#REF!)-SEARCH("/",#REF!))),Dados!$E$2:$G$240,3,0)</f>
        <v>#REF!</v>
      </c>
      <c r="AJ43" s="36"/>
      <c r="AK43" s="37" t="e">
        <f>VLOOKUP(IF(ISERR(SEARCH("/",E43)),E43,LEFT(E43,SEARCH("/",E43)-1)),Dados!$E$2:$G$240,3,0)</f>
        <v>#N/A</v>
      </c>
      <c r="AL43" s="37" t="e">
        <f>VLOOKUP(IF(ISERR(SEARCH("/",E43)),E43,RIGHT(E43,LEN(E43)-SEARCH("/",E43))),Dados!$E$2:$G$240,3,0)</f>
        <v>#N/A</v>
      </c>
      <c r="AM43" s="36"/>
      <c r="AN43" s="37" t="e">
        <f>VLOOKUP(IF(ISERR(SEARCH("/",F43)),F43,LEFT(F43,SEARCH("/",F43)-1)),Dados!$E$2:$G$240,3,0)</f>
        <v>#N/A</v>
      </c>
      <c r="AO43" s="37" t="e">
        <f>VLOOKUP(IF(ISERR(SEARCH("/",F43)),F43,RIGHT(F43,LEN(F43)-SEARCH("/",F43))),Dados!$E$2:$G$240,3,0)</f>
        <v>#N/A</v>
      </c>
      <c r="AP43" s="36"/>
      <c r="AQ43" s="37" t="e">
        <f>VLOOKUP(IF(ISERR(SEARCH("/",G43)),G43,LEFT(G43,SEARCH("/",G43)-1)),Dados!$E$2:$G$240,3,0)</f>
        <v>#N/A</v>
      </c>
      <c r="AR43" s="37" t="e">
        <f>VLOOKUP(IF(ISERR(SEARCH("/",G43)),G43,RIGHT(G43,LEN(G43)-SEARCH("/",G43))),Dados!$E$2:$G$240,3,0)</f>
        <v>#N/A</v>
      </c>
      <c r="AS43" s="36"/>
      <c r="AT43" s="37" t="e">
        <f>VLOOKUP(IF(ISERR(SEARCH("/",H43)),H43,LEFT(H43,SEARCH("/",H43)-1)),Dados!$E$2:$G$240,3,0)</f>
        <v>#N/A</v>
      </c>
      <c r="AU43" s="37" t="e">
        <f>VLOOKUP(IF(ISERR(SEARCH("/",H43)),H43,RIGHT(H43,LEN(H43)-SEARCH("/",H43))),Dados!$E$2:$G$240,3,0)</f>
        <v>#N/A</v>
      </c>
      <c r="AV43" s="36"/>
      <c r="AW43" s="37" t="e">
        <f>VLOOKUP(IF(ISERR(SEARCH("/",D43)),D43,LEFT(D43,SEARCH("/",D43)-1)),Dados!$E$2:$G$240,3,0)</f>
        <v>#N/A</v>
      </c>
      <c r="AX43" s="37" t="e">
        <f>VLOOKUP(IF(ISERR(SEARCH("/",D43)),D43,RIGHT(D43,LEN(D43)-SEARCH("/",D43))),Dados!$E$2:$G$240,3,0)</f>
        <v>#N/A</v>
      </c>
      <c r="AY43" s="36"/>
      <c r="AZ43" s="37" t="e">
        <f>VLOOKUP(IF(ISERR(SEARCH("/",J43)),J43,LEFT(J43,SEARCH("/",J43)-1)),Dados!$E$2:$G$240,3,0)</f>
        <v>#N/A</v>
      </c>
      <c r="BA43" s="37" t="e">
        <f>VLOOKUP(IF(ISERR(SEARCH("/",J43)),J43,RIGHT(J43,LEN(J43)-SEARCH("/",J43))),Dados!$E$2:$G$240,3,0)</f>
        <v>#N/A</v>
      </c>
      <c r="BB43" s="36"/>
      <c r="BC43" s="37" t="e">
        <f>VLOOKUP(IF(ISERR(SEARCH("/",K43)),K43,LEFT(K43,SEARCH("/",K43)-1)),Dados!$E$2:$G$240,3,0)</f>
        <v>#N/A</v>
      </c>
      <c r="BD43" s="37" t="e">
        <f>VLOOKUP(IF(ISERR(SEARCH("/",K43)),K43,RIGHT(K43,LEN(K43)-SEARCH("/",K43))),Dados!$E$2:$G$240,3,0)</f>
        <v>#N/A</v>
      </c>
      <c r="BE43" s="36"/>
      <c r="BF43" s="37" t="e">
        <f>VLOOKUP(IF(ISERR(SEARCH("/",L43)),L43,LEFT(L43,SEARCH("/",L43)-1)),Dados!$E$2:$G$240,3,0)</f>
        <v>#N/A</v>
      </c>
      <c r="BG43" s="37" t="e">
        <f>VLOOKUP(IF(ISERR(SEARCH("/",L43)),L43,RIGHT(L43,LEN(L43)-SEARCH("/",L43))),Dados!$E$2:$G$240,3,0)</f>
        <v>#N/A</v>
      </c>
      <c r="BH43" s="36"/>
      <c r="BI43" s="37" t="e">
        <f>VLOOKUP(IF(ISERR(SEARCH("/",#REF!)),#REF!,LEFT(#REF!,SEARCH("/",#REF!)-1)),Dados!$E$2:$G$240,3,0)</f>
        <v>#REF!</v>
      </c>
      <c r="BJ43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43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43" s="36"/>
      <c r="BM43" s="37" t="e">
        <f>VLOOKUP(IF(ISERR(SEARCH("/",#REF!)),#REF!,LEFT(#REF!,SEARCH("/",#REF!)-1)),Dados!$E$2:$G$240,3,0)</f>
        <v>#REF!</v>
      </c>
      <c r="BN43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43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43" s="36"/>
      <c r="BQ43" s="37" t="e">
        <f>VLOOKUP(IF(ISERR(SEARCH("/",#REF!)),#REF!,LEFT(#REF!,SEARCH("/",#REF!)-1)),Dados!$E$2:$G$240,3,0)</f>
        <v>#REF!</v>
      </c>
      <c r="BR43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43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43" s="36"/>
      <c r="BU43" s="22" t="e">
        <f>VLOOKUP(IF(ISERR(SEARCH("/",#REF!)),#REF!,LEFT(#REF!,SEARCH("/",#REF!)-1)),Dados!$E$2:$G$240,3,0)</f>
        <v>#REF!</v>
      </c>
      <c r="BV4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4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43" s="38"/>
      <c r="BY43" s="37" t="e">
        <f>VLOOKUP(IF(ISERR(SEARCH("/",#REF!)),#REF!,LEFT(#REF!,SEARCH("/",#REF!)-1)),Dados!$E$2:$G$240,3,0)</f>
        <v>#REF!</v>
      </c>
      <c r="BZ43" s="37" t="e">
        <f>VLOOKUP(IF(ISERR(SEARCH("/",#REF!)),#REF!,RIGHT(#REF!,LEN(#REF!)-SEARCH("/",#REF!))),Dados!$E$2:$G$240,3,0)</f>
        <v>#REF!</v>
      </c>
      <c r="CA43" s="36"/>
      <c r="CB43" s="37" t="e">
        <f>VLOOKUP(IF(ISERR(SEARCH("/",Q43)),Q43,LEFT(Q43,SEARCH("/",Q43)-1)),Dados!$E$2:$G$240,3,0)</f>
        <v>#N/A</v>
      </c>
      <c r="CC43" s="37" t="e">
        <f>VLOOKUP(IF(ISERR(SEARCH("/",Q43)),Q43,RIGHT(Q43,LEN(Q43)-SEARCH("/",Q43))),Dados!$E$2:$G$240,3,0)</f>
        <v>#N/A</v>
      </c>
      <c r="CD43" s="36"/>
      <c r="CE43" s="37" t="e">
        <f>VLOOKUP(IF(ISERR(SEARCH("/",R43)),R43,LEFT(R43,SEARCH("/",R43)-1)),Dados!$E$2:$G$240,3,0)</f>
        <v>#N/A</v>
      </c>
      <c r="CF43" s="37" t="e">
        <f>VLOOKUP(IF(ISERR(SEARCH("/",R43)),R43,RIGHT(R43,LEN(R43)-SEARCH("/",R43))),Dados!$E$2:$G$240,3,0)</f>
        <v>#N/A</v>
      </c>
      <c r="CG43" s="36"/>
      <c r="CH43" s="37" t="e">
        <f>VLOOKUP(IF(ISERR(SEARCH("/",S43)),S43,LEFT(S43,SEARCH("/",S43)-1)),Dados!$E$2:$G$240,3,0)</f>
        <v>#N/A</v>
      </c>
      <c r="CI43" s="37" t="e">
        <f>VLOOKUP(IF(ISERR(SEARCH("/",S43)),S43,RIGHT(S43,LEN(S43)-SEARCH("/",S43))),Dados!$E$2:$G$240,3,0)</f>
        <v>#N/A</v>
      </c>
      <c r="CJ43" s="36"/>
      <c r="CK43" s="37" t="e">
        <f>VLOOKUP(IF(ISERR(SEARCH("/",T43)),T43,LEFT(T43,SEARCH("/",T43)-1)),Dados!$E$2:$G$240,3,0)</f>
        <v>#N/A</v>
      </c>
      <c r="CL43" s="37" t="e">
        <f>VLOOKUP(IF(ISERR(SEARCH("/",T43)),T43,RIGHT(T43,LEN(T43)-SEARCH("/",T43))),Dados!$E$2:$G$240,3,0)</f>
        <v>#N/A</v>
      </c>
      <c r="CM43" s="36"/>
      <c r="CN43" s="37" t="e">
        <f>VLOOKUP(IF(ISERR(SEARCH("/",P43)),P43,LEFT(P43,SEARCH("/",P43)-1)),Dados!$E$2:$G$240,3,0)</f>
        <v>#N/A</v>
      </c>
      <c r="CO43" s="37" t="e">
        <f>VLOOKUP(IF(ISERR(SEARCH("/",P43)),P43,RIGHT(P43,LEN(P43)-SEARCH("/",P43))),Dados!$E$2:$G$240,3,0)</f>
        <v>#N/A</v>
      </c>
      <c r="CP43" s="36"/>
      <c r="CQ43" s="37" t="e">
        <f>VLOOKUP(IF(ISERR(SEARCH("/",V43)),V43,LEFT(V43,SEARCH("/",V43)-1)),Dados!$E$2:$G$240,3,0)</f>
        <v>#N/A</v>
      </c>
      <c r="CR43" s="37" t="e">
        <f>VLOOKUP(IF(ISERR(SEARCH("/",V43)),V43,RIGHT(V43,LEN(V43)-SEARCH("/",V43))),Dados!$E$2:$G$240,3,0)</f>
        <v>#N/A</v>
      </c>
      <c r="CS43" s="36"/>
      <c r="CT43" s="37" t="e">
        <f>VLOOKUP(IF(ISERR(SEARCH("/",W43)),W43,LEFT(W43,SEARCH("/",W43)-1)),Dados!$E$2:$G$240,3,0)</f>
        <v>#N/A</v>
      </c>
      <c r="CU43" s="37" t="e">
        <f>VLOOKUP(IF(ISERR(SEARCH("/",W43)),W43,RIGHT(W43,LEN(W43)-SEARCH("/",W43))),Dados!$E$2:$G$240,3,0)</f>
        <v>#N/A</v>
      </c>
      <c r="CV43" s="36"/>
      <c r="CW43" s="22" t="e">
        <f>VLOOKUP(IF(ISERR(SEARCH("/",#REF!)),#REF!,LEFT(#REF!,SEARCH("/",#REF!)-1)),Dados!$E$2:$G$240,3,0)</f>
        <v>#REF!</v>
      </c>
      <c r="CX43" s="22" t="e">
        <f>VLOOKUP(IF(ISERR(SEARCH("/",#REF!)),#REF!,RIGHT(#REF!,LEN(#REF!)-SEARCH("/",#REF!))),Dados!$E$2:$G$240,3,0)</f>
        <v>#REF!</v>
      </c>
      <c r="CY43" s="36"/>
      <c r="CZ43" s="37" t="e">
        <f>VLOOKUP(IF(ISERR(SEARCH("/",#REF!)),#REF!,LEFT(#REF!,SEARCH("/",#REF!)-1)),Dados!$E$2:$G$240,3,0)</f>
        <v>#REF!</v>
      </c>
      <c r="DA43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43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43" s="36"/>
      <c r="DD43" s="37" t="e">
        <f>VLOOKUP(IF(ISERR(SEARCH("/",#REF!)),#REF!,LEFT(#REF!,SEARCH("/",#REF!)-1)),Dados!$E$2:$G$240,3,0)</f>
        <v>#REF!</v>
      </c>
      <c r="DE43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43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43" s="36"/>
      <c r="DH43" s="37" t="e">
        <f>VLOOKUP(IF(ISERR(SEARCH("/",#REF!)),#REF!,LEFT(#REF!,SEARCH("/",#REF!)-1)),Dados!$E$2:$G$240,3,0)</f>
        <v>#REF!</v>
      </c>
      <c r="DI43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43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43" s="36"/>
      <c r="DL43" s="22" t="e">
        <f>VLOOKUP(IF(ISERR(SEARCH("/",#REF!)),#REF!,LEFT(#REF!,SEARCH("/",#REF!)-1)),Dados!$E$2:$G$240,3,0)</f>
        <v>#REF!</v>
      </c>
      <c r="DM4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4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44" spans="1:118" ht="13.5" customHeight="1" x14ac:dyDescent="0.2">
      <c r="A44" s="20"/>
      <c r="B44" s="21" t="s">
        <v>18</v>
      </c>
      <c r="C44" s="70" t="s">
        <v>19</v>
      </c>
      <c r="D44" s="65" t="s">
        <v>263</v>
      </c>
      <c r="E44" s="58" t="s">
        <v>21</v>
      </c>
      <c r="F44" s="58" t="s">
        <v>33</v>
      </c>
      <c r="G44" s="65" t="s">
        <v>99</v>
      </c>
      <c r="H44" s="52" t="s">
        <v>64</v>
      </c>
      <c r="I44" s="58" t="s">
        <v>33</v>
      </c>
      <c r="J44" s="58" t="s">
        <v>153</v>
      </c>
      <c r="K44" s="52" t="s">
        <v>64</v>
      </c>
      <c r="L44" s="58"/>
      <c r="M44" s="20"/>
      <c r="N44" s="21" t="s">
        <v>18</v>
      </c>
      <c r="O44" s="21" t="s">
        <v>29</v>
      </c>
      <c r="P44" s="52"/>
      <c r="Q44" s="56" t="s">
        <v>32</v>
      </c>
      <c r="R44" s="52" t="s">
        <v>33</v>
      </c>
      <c r="S44" s="52"/>
      <c r="T44" s="59" t="s">
        <v>206</v>
      </c>
      <c r="U44" s="52" t="s">
        <v>33</v>
      </c>
      <c r="V44" s="52" t="s">
        <v>20</v>
      </c>
      <c r="W44" s="81" t="s">
        <v>21</v>
      </c>
      <c r="X44" s="58" t="s">
        <v>58</v>
      </c>
      <c r="Y44" s="24"/>
      <c r="Z44" s="24"/>
      <c r="AA44" s="20"/>
      <c r="AB44" s="27" t="e">
        <f>IF(Dados!#REF!="","",Dados!#REF!)</f>
        <v>#REF!</v>
      </c>
      <c r="AC44" s="25"/>
      <c r="AD44" s="25"/>
      <c r="AE44" s="25"/>
      <c r="AF44" s="25"/>
      <c r="AG44" s="25"/>
      <c r="AH44" s="22" t="str">
        <f>VLOOKUP(IF(ISERR(SEARCH("/",D44)),D44,LEFT(D44,SEARCH("/",D44)-1)),Dados!$E$2:$G$240,3,0)</f>
        <v>Geraldo Magela</v>
      </c>
      <c r="AI44" s="22" t="str">
        <f>VLOOKUP(IF(ISERR(SEARCH("/",D44)),D44,RIGHT(D44,LEN(D44)-SEARCH("/",D44))),Dados!$E$2:$G$240,3,0)</f>
        <v>Geraldo Magela</v>
      </c>
      <c r="AJ44" s="25"/>
      <c r="AK44" s="22" t="str">
        <f>VLOOKUP(IF(ISERR(SEARCH("/",E44)),E44,LEFT(E44,SEARCH("/",E44)-1)),Dados!$E$2:$G$240,3,0)</f>
        <v>Daniel</v>
      </c>
      <c r="AL44" s="22" t="str">
        <f>VLOOKUP(IF(ISERR(SEARCH("/",E44)),E44,RIGHT(E44,LEN(E44)-SEARCH("/",E44))),Dados!$E$2:$G$240,3,0)</f>
        <v>Daniel</v>
      </c>
      <c r="AM44" s="25"/>
      <c r="AN44" s="22" t="str">
        <f>VLOOKUP(IF(ISERR(SEARCH("/",F44)),F44,LEFT(F44,SEARCH("/",F44)-1)),Dados!$E$2:$G$240,3,0)</f>
        <v>Gabriel Fagundes</v>
      </c>
      <c r="AO44" s="22" t="str">
        <f>VLOOKUP(IF(ISERR(SEARCH("/",F44)),F44,RIGHT(F44,LEN(F44)-SEARCH("/",F44))),Dados!$E$2:$G$240,3,0)</f>
        <v>Gabriel Fagundes</v>
      </c>
      <c r="AP44" s="25"/>
      <c r="AQ44" s="22" t="str">
        <f>VLOOKUP(IF(ISERR(SEARCH("/",G44)),G44,LEFT(G44,SEARCH("/",G44)-1)),Dados!$E$2:$G$240,3,0)</f>
        <v>Nelson</v>
      </c>
      <c r="AR44" s="22" t="str">
        <f>VLOOKUP(IF(ISERR(SEARCH("/",G44)),G44,RIGHT(G44,LEN(G44)-SEARCH("/",G44))),Dados!$E$2:$G$240,3,0)</f>
        <v>Nelson</v>
      </c>
      <c r="AS44" s="25"/>
      <c r="AT44" s="22" t="str">
        <f>VLOOKUP(IF(ISERR(SEARCH("/",H44)),H44,LEFT(H44,SEARCH("/",H44)-1)),Dados!$E$2:$G$240,3,0)</f>
        <v>Raffaela</v>
      </c>
      <c r="AU44" s="22" t="str">
        <f>VLOOKUP(IF(ISERR(SEARCH("/",H44)),H44,RIGHT(H44,LEN(H44)-SEARCH("/",H44))),Dados!$E$2:$G$240,3,0)</f>
        <v>Raffaela</v>
      </c>
      <c r="AV44" s="25"/>
      <c r="AW44" s="22" t="str">
        <f>VLOOKUP(IF(ISERR(SEARCH("/",I44)),I44,LEFT(I44,SEARCH("/",I44)-1)),Dados!$E$2:$G$240,3,0)</f>
        <v>Gabriel Fagundes</v>
      </c>
      <c r="AX44" s="22" t="str">
        <f>VLOOKUP(IF(ISERR(SEARCH("/",I44)),I44,RIGHT(I44,LEN(I44)-SEARCH("/",I44))),Dados!$E$2:$G$240,3,0)</f>
        <v>Gabriel Fagundes</v>
      </c>
      <c r="AY44" s="25"/>
      <c r="AZ44" s="22" t="str">
        <f>VLOOKUP(IF(ISERR(SEARCH("/",J44)),J44,LEFT(J44,SEARCH("/",J44)-1)),Dados!$E$2:$G$240,3,0)</f>
        <v>Leandro</v>
      </c>
      <c r="BA44" s="22" t="str">
        <f>VLOOKUP(IF(ISERR(SEARCH("/",J44)),J44,RIGHT(J44,LEN(J44)-SEARCH("/",J44))),Dados!$E$2:$G$240,3,0)</f>
        <v>Leandro</v>
      </c>
      <c r="BB44" s="25"/>
      <c r="BC44" s="22" t="str">
        <f>VLOOKUP(IF(ISERR(SEARCH("/",K44)),K44,LEFT(K44,SEARCH("/",K44)-1)),Dados!$E$2:$G$240,3,0)</f>
        <v>Raffaela</v>
      </c>
      <c r="BD44" s="22" t="str">
        <f>VLOOKUP(IF(ISERR(SEARCH("/",K44)),K44,RIGHT(K44,LEN(K44)-SEARCH("/",K44))),Dados!$E$2:$G$240,3,0)</f>
        <v>Raffaela</v>
      </c>
      <c r="BE44" s="25"/>
      <c r="BF44" s="22" t="e">
        <f>VLOOKUP(IF(ISERR(SEARCH("/",L44)),L44,LEFT(L44,SEARCH("/",L44)-1)),Dados!$E$2:$G$240,3,0)</f>
        <v>#N/A</v>
      </c>
      <c r="BG44" s="22" t="e">
        <f>VLOOKUP(IF(ISERR(SEARCH("/",L44)),L44,RIGHT(L44,LEN(L44)-SEARCH("/",L44))),Dados!$E$2:$G$240,3,0)</f>
        <v>#N/A</v>
      </c>
      <c r="BH44" s="25"/>
      <c r="BI44" s="22" t="e">
        <f>VLOOKUP(IF(ISERR(SEARCH("/",#REF!)),#REF!,LEFT(#REF!,SEARCH("/",#REF!)-1)),Dados!$E$2:$G$240,3,0)</f>
        <v>#REF!</v>
      </c>
      <c r="BJ4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4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44" s="25"/>
      <c r="BM44" s="22" t="e">
        <f>VLOOKUP(IF(ISERR(SEARCH("/",#REF!)),#REF!,LEFT(#REF!,SEARCH("/",#REF!)-1)),Dados!$E$2:$G$240,3,0)</f>
        <v>#REF!</v>
      </c>
      <c r="BN4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4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44" s="25"/>
      <c r="BQ44" s="22" t="e">
        <f>VLOOKUP(IF(ISERR(SEARCH("/",#REF!)),#REF!,LEFT(#REF!,SEARCH("/",#REF!)-1)),Dados!$E$2:$G$240,3,0)</f>
        <v>#REF!</v>
      </c>
      <c r="BR4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4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44" s="25"/>
      <c r="BU44" s="22" t="e">
        <f>VLOOKUP(IF(ISERR(SEARCH("/",#REF!)),#REF!,LEFT(#REF!,SEARCH("/",#REF!)-1)),Dados!$E$2:$G$240,3,0)</f>
        <v>#REF!</v>
      </c>
      <c r="BV4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4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44" s="26"/>
      <c r="BY44" s="22" t="e">
        <f>VLOOKUP(IF(ISERR(SEARCH("/",P44)),P44,LEFT(P44,SEARCH("/",P44)-1)),Dados!$E$2:$G$240,3,0)</f>
        <v>#N/A</v>
      </c>
      <c r="BZ44" s="22" t="e">
        <f>VLOOKUP(IF(ISERR(SEARCH("/",P44)),P44,RIGHT(P44,LEN(P44)-SEARCH("/",P44))),Dados!$E$2:$G$240,3,0)</f>
        <v>#N/A</v>
      </c>
      <c r="CA44" s="25"/>
      <c r="CB44" s="22" t="str">
        <f>VLOOKUP(IF(ISERR(SEARCH("/",Q44)),Q44,LEFT(Q44,SEARCH("/",Q44)-1)),Dados!$E$2:$G$240,3,0)</f>
        <v>Paulo Roberto</v>
      </c>
      <c r="CC44" s="22" t="str">
        <f>VLOOKUP(IF(ISERR(SEARCH("/",Q44)),Q44,RIGHT(Q44,LEN(Q44)-SEARCH("/",Q44))),Dados!$E$2:$G$240,3,0)</f>
        <v>Paulo Roberto</v>
      </c>
      <c r="CD44" s="25"/>
      <c r="CE44" s="22" t="str">
        <f>VLOOKUP(IF(ISERR(SEARCH("/",R44)),R44,LEFT(R44,SEARCH("/",R44)-1)),Dados!$E$2:$G$240,3,0)</f>
        <v>Gabriel Fagundes</v>
      </c>
      <c r="CF44" s="22" t="str">
        <f>VLOOKUP(IF(ISERR(SEARCH("/",R44)),R44,RIGHT(R44,LEN(R44)-SEARCH("/",R44))),Dados!$E$2:$G$240,3,0)</f>
        <v>Gabriel Fagundes</v>
      </c>
      <c r="CG44" s="25"/>
      <c r="CH44" s="22" t="e">
        <f>VLOOKUP(IF(ISERR(SEARCH("/",S44)),S44,LEFT(S44,SEARCH("/",S44)-1)),Dados!$E$2:$G$240,3,0)</f>
        <v>#N/A</v>
      </c>
      <c r="CI44" s="22" t="e">
        <f>VLOOKUP(IF(ISERR(SEARCH("/",S44)),S44,RIGHT(S44,LEN(S44)-SEARCH("/",S44))),Dados!$E$2:$G$240,3,0)</f>
        <v>#N/A</v>
      </c>
      <c r="CJ44" s="25"/>
      <c r="CK44" s="22" t="str">
        <f>VLOOKUP(IF(ISERR(SEARCH("/",T44)),T44,LEFT(T44,SEARCH("/",T44)-1)),Dados!$E$2:$G$240,3,0)</f>
        <v>Emerson</v>
      </c>
      <c r="CL44" s="22" t="str">
        <f>VLOOKUP(IF(ISERR(SEARCH("/",T44)),T44,RIGHT(T44,LEN(T44)-SEARCH("/",T44))),Dados!$E$2:$G$240,3,0)</f>
        <v>Emerson</v>
      </c>
      <c r="CM44" s="25"/>
      <c r="CN44" s="22" t="str">
        <f>VLOOKUP(IF(ISERR(SEARCH("/",U44)),U44,LEFT(U44,SEARCH("/",U44)-1)),Dados!$E$2:$G$240,3,0)</f>
        <v>Gabriel Fagundes</v>
      </c>
      <c r="CO44" s="22" t="str">
        <f>VLOOKUP(IF(ISERR(SEARCH("/",U44)),U44,RIGHT(U44,LEN(U44)-SEARCH("/",U44))),Dados!$E$2:$G$240,3,0)</f>
        <v>Gabriel Fagundes</v>
      </c>
      <c r="CP44" s="25"/>
      <c r="CQ44" s="22" t="str">
        <f>VLOOKUP(IF(ISERR(SEARCH("/",V44)),V44,LEFT(V44,SEARCH("/",V44)-1)),Dados!$E$2:$G$240,3,0)</f>
        <v>Karina</v>
      </c>
      <c r="CR44" s="22" t="str">
        <f>VLOOKUP(IF(ISERR(SEARCH("/",V44)),V44,RIGHT(V44,LEN(V44)-SEARCH("/",V44))),Dados!$E$2:$G$240,3,0)</f>
        <v>Karina</v>
      </c>
      <c r="CS44" s="25"/>
      <c r="CT44" s="22" t="str">
        <f>VLOOKUP(IF(ISERR(SEARCH("/",W44)),W44,LEFT(W44,SEARCH("/",W44)-1)),Dados!$E$2:$G$240,3,0)</f>
        <v>Daniel</v>
      </c>
      <c r="CU44" s="22" t="str">
        <f>VLOOKUP(IF(ISERR(SEARCH("/",W44)),W44,RIGHT(W44,LEN(W44)-SEARCH("/",W44))),Dados!$E$2:$G$240,3,0)</f>
        <v>Daniel</v>
      </c>
      <c r="CV44" s="25"/>
      <c r="CW44" s="22" t="e">
        <f>VLOOKUP(IF(ISERR(SEARCH("/",#REF!)),#REF!,LEFT(#REF!,SEARCH("/",#REF!)-1)),Dados!$E$2:$G$240,3,0)</f>
        <v>#REF!</v>
      </c>
      <c r="CX44" s="22" t="e">
        <f>VLOOKUP(IF(ISERR(SEARCH("/",#REF!)),#REF!,RIGHT(#REF!,LEN(#REF!)-SEARCH("/",#REF!))),Dados!$E$2:$G$240,3,0)</f>
        <v>#REF!</v>
      </c>
      <c r="CY44" s="25"/>
      <c r="CZ44" s="22" t="e">
        <f>VLOOKUP(IF(ISERR(SEARCH("/",#REF!)),#REF!,LEFT(#REF!,SEARCH("/",#REF!)-1)),Dados!$E$2:$G$240,3,0)</f>
        <v>#REF!</v>
      </c>
      <c r="DA4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4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44" s="25"/>
      <c r="DD44" s="22" t="e">
        <f>VLOOKUP(IF(ISERR(SEARCH("/",#REF!)),#REF!,LEFT(#REF!,SEARCH("/",#REF!)-1)),Dados!$E$2:$G$240,3,0)</f>
        <v>#REF!</v>
      </c>
      <c r="DE4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4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44" s="25"/>
      <c r="DH44" s="22" t="e">
        <f>VLOOKUP(IF(ISERR(SEARCH("/",#REF!)),#REF!,LEFT(#REF!,SEARCH("/",#REF!)-1)),Dados!$E$2:$G$240,3,0)</f>
        <v>#REF!</v>
      </c>
      <c r="DI4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4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44" s="25"/>
      <c r="DL44" s="22" t="e">
        <f>VLOOKUP(IF(ISERR(SEARCH("/",#REF!)),#REF!,LEFT(#REF!,SEARCH("/",#REF!)-1)),Dados!$E$2:$G$240,3,0)</f>
        <v>#REF!</v>
      </c>
      <c r="DM4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4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45" spans="1:118" ht="13.5" customHeight="1" x14ac:dyDescent="0.2">
      <c r="A45" s="20"/>
      <c r="B45" s="21" t="s">
        <v>38</v>
      </c>
      <c r="C45" s="70" t="s">
        <v>39</v>
      </c>
      <c r="D45" s="65" t="s">
        <v>263</v>
      </c>
      <c r="E45" s="58" t="s">
        <v>21</v>
      </c>
      <c r="F45" s="65" t="s">
        <v>439</v>
      </c>
      <c r="G45" s="65" t="s">
        <v>99</v>
      </c>
      <c r="H45" s="52" t="s">
        <v>64</v>
      </c>
      <c r="I45" s="65" t="s">
        <v>439</v>
      </c>
      <c r="J45" s="58" t="s">
        <v>153</v>
      </c>
      <c r="K45" s="52" t="s">
        <v>64</v>
      </c>
      <c r="L45" s="65"/>
      <c r="M45" s="23"/>
      <c r="N45" s="21" t="s">
        <v>38</v>
      </c>
      <c r="O45" s="21" t="s">
        <v>41</v>
      </c>
      <c r="P45" s="52"/>
      <c r="Q45" s="56" t="s">
        <v>32</v>
      </c>
      <c r="R45" s="56" t="s">
        <v>439</v>
      </c>
      <c r="S45" s="52"/>
      <c r="T45" s="56" t="s">
        <v>206</v>
      </c>
      <c r="U45" s="56" t="s">
        <v>439</v>
      </c>
      <c r="V45" s="52" t="s">
        <v>20</v>
      </c>
      <c r="W45" s="81" t="s">
        <v>21</v>
      </c>
      <c r="X45" s="58" t="s">
        <v>58</v>
      </c>
      <c r="Y45" s="24"/>
      <c r="Z45" s="24"/>
      <c r="AA45" s="20"/>
      <c r="AB45" s="27" t="str">
        <f>IF(Dados!A43="","",Dados!A43)</f>
        <v>Taíza</v>
      </c>
      <c r="AC45" s="25"/>
      <c r="AD45" s="25"/>
      <c r="AE45" s="25"/>
      <c r="AF45" s="25"/>
      <c r="AG45" s="25"/>
      <c r="AH45" s="22" t="str">
        <f>VLOOKUP(IF(ISERR(SEARCH("/",D45)),D45,LEFT(D45,SEARCH("/",D45)-1)),Dados!$E$2:$G$240,3,0)</f>
        <v>Geraldo Magela</v>
      </c>
      <c r="AI45" s="22" t="str">
        <f>VLOOKUP(IF(ISERR(SEARCH("/",D45)),D45,RIGHT(D45,LEN(D45)-SEARCH("/",D45))),Dados!$E$2:$G$240,3,0)</f>
        <v>Geraldo Magela</v>
      </c>
      <c r="AJ45" s="25"/>
      <c r="AK45" s="22" t="str">
        <f>VLOOKUP(IF(ISERR(SEARCH("/",E45)),E45,LEFT(E45,SEARCH("/",E45)-1)),Dados!$E$2:$G$240,3,0)</f>
        <v>Daniel</v>
      </c>
      <c r="AL45" s="22" t="str">
        <f>VLOOKUP(IF(ISERR(SEARCH("/",E45)),E45,RIGHT(E45,LEN(E45)-SEARCH("/",E45))),Dados!$E$2:$G$240,3,0)</f>
        <v>Daniel</v>
      </c>
      <c r="AM45" s="25"/>
      <c r="AN45" s="22" t="e">
        <f>VLOOKUP(IF(ISERR(SEARCH("/",F45)),F45,LEFT(F45,SEARCH("/",F45)-1)),Dados!$E$2:$G$240,3,0)</f>
        <v>#N/A</v>
      </c>
      <c r="AO45" s="22" t="e">
        <f>VLOOKUP(IF(ISERR(SEARCH("/",F45)),F45,RIGHT(F45,LEN(F45)-SEARCH("/",F45))),Dados!$E$2:$G$240,3,0)</f>
        <v>#N/A</v>
      </c>
      <c r="AP45" s="25"/>
      <c r="AQ45" s="22" t="str">
        <f>VLOOKUP(IF(ISERR(SEARCH("/",G45)),G45,LEFT(G45,SEARCH("/",G45)-1)),Dados!$E$2:$G$240,3,0)</f>
        <v>Nelson</v>
      </c>
      <c r="AR45" s="22" t="str">
        <f>VLOOKUP(IF(ISERR(SEARCH("/",G45)),G45,RIGHT(G45,LEN(G45)-SEARCH("/",G45))),Dados!$E$2:$G$240,3,0)</f>
        <v>Nelson</v>
      </c>
      <c r="AS45" s="25"/>
      <c r="AT45" s="22" t="str">
        <f>VLOOKUP(IF(ISERR(SEARCH("/",H45)),H45,LEFT(H45,SEARCH("/",H45)-1)),Dados!$E$2:$G$240,3,0)</f>
        <v>Raffaela</v>
      </c>
      <c r="AU45" s="22" t="str">
        <f>VLOOKUP(IF(ISERR(SEARCH("/",H45)),H45,RIGHT(H45,LEN(H45)-SEARCH("/",H45))),Dados!$E$2:$G$240,3,0)</f>
        <v>Raffaela</v>
      </c>
      <c r="AV45" s="25"/>
      <c r="AW45" s="22" t="e">
        <f>VLOOKUP(IF(ISERR(SEARCH("/",I45)),I45,LEFT(I45,SEARCH("/",I45)-1)),Dados!$E$2:$G$240,3,0)</f>
        <v>#N/A</v>
      </c>
      <c r="AX45" s="22" t="e">
        <f>VLOOKUP(IF(ISERR(SEARCH("/",I45)),I45,RIGHT(I45,LEN(I45)-SEARCH("/",I45))),Dados!$E$2:$G$240,3,0)</f>
        <v>#N/A</v>
      </c>
      <c r="AY45" s="25"/>
      <c r="AZ45" s="22" t="str">
        <f>VLOOKUP(IF(ISERR(SEARCH("/",J45)),J45,LEFT(J45,SEARCH("/",J45)-1)),Dados!$E$2:$G$240,3,0)</f>
        <v>Leandro</v>
      </c>
      <c r="BA45" s="22" t="str">
        <f>VLOOKUP(IF(ISERR(SEARCH("/",J45)),J45,RIGHT(J45,LEN(J45)-SEARCH("/",J45))),Dados!$E$2:$G$240,3,0)</f>
        <v>Leandro</v>
      </c>
      <c r="BB45" s="25"/>
      <c r="BC45" s="22" t="str">
        <f>VLOOKUP(IF(ISERR(SEARCH("/",K45)),K45,LEFT(K45,SEARCH("/",K45)-1)),Dados!$E$2:$G$240,3,0)</f>
        <v>Raffaela</v>
      </c>
      <c r="BD45" s="22" t="str">
        <f>VLOOKUP(IF(ISERR(SEARCH("/",K45)),K45,RIGHT(K45,LEN(K45)-SEARCH("/",K45))),Dados!$E$2:$G$240,3,0)</f>
        <v>Raffaela</v>
      </c>
      <c r="BE45" s="25"/>
      <c r="BF45" s="22" t="e">
        <f>VLOOKUP(IF(ISERR(SEARCH("/",L45)),L45,LEFT(L45,SEARCH("/",L45)-1)),Dados!$E$2:$G$240,3,0)</f>
        <v>#N/A</v>
      </c>
      <c r="BG45" s="22" t="e">
        <f>VLOOKUP(IF(ISERR(SEARCH("/",L45)),L45,RIGHT(L45,LEN(L45)-SEARCH("/",L45))),Dados!$E$2:$G$240,3,0)</f>
        <v>#N/A</v>
      </c>
      <c r="BH45" s="25"/>
      <c r="BI45" s="22" t="e">
        <f>VLOOKUP(IF(ISERR(SEARCH("/",#REF!)),#REF!,LEFT(#REF!,SEARCH("/",#REF!)-1)),Dados!$E$2:$G$240,3,0)</f>
        <v>#REF!</v>
      </c>
      <c r="BJ4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4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45" s="25"/>
      <c r="BM45" s="22" t="e">
        <f>VLOOKUP(IF(ISERR(SEARCH("/",#REF!)),#REF!,LEFT(#REF!,SEARCH("/",#REF!)-1)),Dados!$E$2:$G$240,3,0)</f>
        <v>#REF!</v>
      </c>
      <c r="BN4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4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45" s="25"/>
      <c r="BQ45" s="22" t="e">
        <f>VLOOKUP(IF(ISERR(SEARCH("/",#REF!)),#REF!,LEFT(#REF!,SEARCH("/",#REF!)-1)),Dados!$E$2:$G$240,3,0)</f>
        <v>#REF!</v>
      </c>
      <c r="BR4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4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45" s="25"/>
      <c r="BU45" s="22" t="e">
        <f>VLOOKUP(IF(ISERR(SEARCH("/",#REF!)),#REF!,LEFT(#REF!,SEARCH("/",#REF!)-1)),Dados!$E$2:$G$240,3,0)</f>
        <v>#REF!</v>
      </c>
      <c r="BV4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4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45" s="26"/>
      <c r="BY45" s="22" t="e">
        <f>VLOOKUP(IF(ISERR(SEARCH("/",P45)),P45,LEFT(P45,SEARCH("/",P45)-1)),Dados!$E$2:$G$240,3,0)</f>
        <v>#N/A</v>
      </c>
      <c r="BZ45" s="22" t="e">
        <f>VLOOKUP(IF(ISERR(SEARCH("/",P45)),P45,RIGHT(P45,LEN(P45)-SEARCH("/",P45))),Dados!$E$2:$G$240,3,0)</f>
        <v>#N/A</v>
      </c>
      <c r="CA45" s="25"/>
      <c r="CB45" s="22" t="str">
        <f>VLOOKUP(IF(ISERR(SEARCH("/",Q45)),Q45,LEFT(Q45,SEARCH("/",Q45)-1)),Dados!$E$2:$G$240,3,0)</f>
        <v>Paulo Roberto</v>
      </c>
      <c r="CC45" s="22" t="str">
        <f>VLOOKUP(IF(ISERR(SEARCH("/",Q45)),Q45,RIGHT(Q45,LEN(Q45)-SEARCH("/",Q45))),Dados!$E$2:$G$240,3,0)</f>
        <v>Paulo Roberto</v>
      </c>
      <c r="CD45" s="25"/>
      <c r="CE45" s="22" t="e">
        <f>VLOOKUP(IF(ISERR(SEARCH("/",R45)),R45,LEFT(R45,SEARCH("/",R45)-1)),Dados!$E$2:$G$240,3,0)</f>
        <v>#N/A</v>
      </c>
      <c r="CF45" s="22" t="e">
        <f>VLOOKUP(IF(ISERR(SEARCH("/",R45)),R45,RIGHT(R45,LEN(R45)-SEARCH("/",R45))),Dados!$E$2:$G$240,3,0)</f>
        <v>#N/A</v>
      </c>
      <c r="CG45" s="25"/>
      <c r="CH45" s="22" t="e">
        <f>VLOOKUP(IF(ISERR(SEARCH("/",S45)),S45,LEFT(S45,SEARCH("/",S45)-1)),Dados!$E$2:$G$240,3,0)</f>
        <v>#N/A</v>
      </c>
      <c r="CI45" s="22" t="e">
        <f>VLOOKUP(IF(ISERR(SEARCH("/",S45)),S45,RIGHT(S45,LEN(S45)-SEARCH("/",S45))),Dados!$E$2:$G$240,3,0)</f>
        <v>#N/A</v>
      </c>
      <c r="CJ45" s="25"/>
      <c r="CK45" s="22" t="str">
        <f>VLOOKUP(IF(ISERR(SEARCH("/",T45)),T45,LEFT(T45,SEARCH("/",T45)-1)),Dados!$E$2:$G$240,3,0)</f>
        <v>Emerson</v>
      </c>
      <c r="CL45" s="22" t="str">
        <f>VLOOKUP(IF(ISERR(SEARCH("/",T45)),T45,RIGHT(T45,LEN(T45)-SEARCH("/",T45))),Dados!$E$2:$G$240,3,0)</f>
        <v>Emerson</v>
      </c>
      <c r="CM45" s="25"/>
      <c r="CN45" s="22" t="e">
        <f>VLOOKUP(IF(ISERR(SEARCH("/",U45)),U45,LEFT(U45,SEARCH("/",U45)-1)),Dados!$E$2:$G$240,3,0)</f>
        <v>#N/A</v>
      </c>
      <c r="CO45" s="22" t="e">
        <f>VLOOKUP(IF(ISERR(SEARCH("/",U45)),U45,RIGHT(U45,LEN(U45)-SEARCH("/",U45))),Dados!$E$2:$G$240,3,0)</f>
        <v>#N/A</v>
      </c>
      <c r="CP45" s="25"/>
      <c r="CQ45" s="22" t="str">
        <f>VLOOKUP(IF(ISERR(SEARCH("/",V45)),V45,LEFT(V45,SEARCH("/",V45)-1)),Dados!$E$2:$G$240,3,0)</f>
        <v>Karina</v>
      </c>
      <c r="CR45" s="22" t="str">
        <f>VLOOKUP(IF(ISERR(SEARCH("/",V45)),V45,RIGHT(V45,LEN(V45)-SEARCH("/",V45))),Dados!$E$2:$G$240,3,0)</f>
        <v>Karina</v>
      </c>
      <c r="CS45" s="25"/>
      <c r="CT45" s="22" t="str">
        <f>VLOOKUP(IF(ISERR(SEARCH("/",W45)),W45,LEFT(W45,SEARCH("/",W45)-1)),Dados!$E$2:$G$240,3,0)</f>
        <v>Daniel</v>
      </c>
      <c r="CU45" s="22" t="str">
        <f>VLOOKUP(IF(ISERR(SEARCH("/",W45)),W45,RIGHT(W45,LEN(W45)-SEARCH("/",W45))),Dados!$E$2:$G$240,3,0)</f>
        <v>Daniel</v>
      </c>
      <c r="CV45" s="25"/>
      <c r="CW45" s="22" t="e">
        <f>VLOOKUP(IF(ISERR(SEARCH("/",#REF!)),#REF!,LEFT(#REF!,SEARCH("/",#REF!)-1)),Dados!$E$2:$G$240,3,0)</f>
        <v>#REF!</v>
      </c>
      <c r="CX45" s="22" t="e">
        <f>VLOOKUP(IF(ISERR(SEARCH("/",#REF!)),#REF!,RIGHT(#REF!,LEN(#REF!)-SEARCH("/",#REF!))),Dados!$E$2:$G$240,3,0)</f>
        <v>#REF!</v>
      </c>
      <c r="CY45" s="25"/>
      <c r="CZ45" s="22" t="e">
        <f>VLOOKUP(IF(ISERR(SEARCH("/",#REF!)),#REF!,LEFT(#REF!,SEARCH("/",#REF!)-1)),Dados!$E$2:$G$240,3,0)</f>
        <v>#REF!</v>
      </c>
      <c r="DA4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4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45" s="25"/>
      <c r="DD45" s="22" t="e">
        <f>VLOOKUP(IF(ISERR(SEARCH("/",#REF!)),#REF!,LEFT(#REF!,SEARCH("/",#REF!)-1)),Dados!$E$2:$G$240,3,0)</f>
        <v>#REF!</v>
      </c>
      <c r="DE4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4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45" s="25"/>
      <c r="DH45" s="22" t="e">
        <f>VLOOKUP(IF(ISERR(SEARCH("/",#REF!)),#REF!,LEFT(#REF!,SEARCH("/",#REF!)-1)),Dados!$E$2:$G$240,3,0)</f>
        <v>#REF!</v>
      </c>
      <c r="DI4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4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45" s="25"/>
      <c r="DL45" s="22" t="e">
        <f>VLOOKUP(IF(ISERR(SEARCH("/",#REF!)),#REF!,LEFT(#REF!,SEARCH("/",#REF!)-1)),Dados!$E$2:$G$240,3,0)</f>
        <v>#REF!</v>
      </c>
      <c r="DM4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4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46" spans="1:118" ht="11.25" customHeight="1" x14ac:dyDescent="0.2">
      <c r="A46" s="20"/>
      <c r="B46" s="28"/>
      <c r="C46" s="71" t="s">
        <v>42</v>
      </c>
      <c r="D46" s="65" t="s">
        <v>69</v>
      </c>
      <c r="E46" s="58" t="s">
        <v>46</v>
      </c>
      <c r="F46" s="58" t="s">
        <v>47</v>
      </c>
      <c r="G46" s="65" t="s">
        <v>45</v>
      </c>
      <c r="H46" s="52" t="s">
        <v>48</v>
      </c>
      <c r="I46" s="58" t="s">
        <v>47</v>
      </c>
      <c r="J46" s="58" t="s">
        <v>70</v>
      </c>
      <c r="K46" s="52" t="s">
        <v>48</v>
      </c>
      <c r="L46" s="58"/>
      <c r="M46" s="20"/>
      <c r="N46" s="28"/>
      <c r="O46" s="29" t="s">
        <v>42</v>
      </c>
      <c r="P46" s="52"/>
      <c r="Q46" s="56" t="s">
        <v>43</v>
      </c>
      <c r="R46" s="52" t="s">
        <v>47</v>
      </c>
      <c r="S46" s="52"/>
      <c r="T46" s="56" t="s">
        <v>96</v>
      </c>
      <c r="U46" s="52" t="s">
        <v>47</v>
      </c>
      <c r="V46" s="56" t="s">
        <v>434</v>
      </c>
      <c r="W46" s="80" t="s">
        <v>48</v>
      </c>
      <c r="X46" s="58" t="s">
        <v>47</v>
      </c>
      <c r="Y46" s="24"/>
      <c r="Z46" s="24"/>
      <c r="AA46" s="20"/>
      <c r="AB46" s="27" t="str">
        <f>IF(Dados!A44="","",Dados!A44)</f>
        <v>Tália</v>
      </c>
      <c r="AC46" s="25"/>
      <c r="AD46" s="25"/>
      <c r="AE46" s="25"/>
      <c r="AF46" s="25"/>
      <c r="AG46" s="25"/>
      <c r="AH46" s="22" t="e">
        <f>VLOOKUP(IF(ISERR(SEARCH("/",D46)),D46,LEFT(D46,SEARCH("/",D46)-1)),Dados!$E$2:$G$240,3,0)</f>
        <v>#N/A</v>
      </c>
      <c r="AI46" s="22" t="e">
        <f>VLOOKUP(IF(ISERR(SEARCH("/",D46)),D46,RIGHT(D46,LEN(D46)-SEARCH("/",D46))),Dados!$E$2:$G$240,3,0)</f>
        <v>#N/A</v>
      </c>
      <c r="AJ46" s="25"/>
      <c r="AK46" s="22" t="e">
        <f>VLOOKUP(IF(ISERR(SEARCH("/",E46)),E46,LEFT(E46,SEARCH("/",E46)-1)),Dados!$E$2:$G$240,3,0)</f>
        <v>#N/A</v>
      </c>
      <c r="AL46" s="22" t="e">
        <f>VLOOKUP(IF(ISERR(SEARCH("/",E46)),E46,RIGHT(E46,LEN(E46)-SEARCH("/",E46))),Dados!$E$2:$G$240,3,0)</f>
        <v>#N/A</v>
      </c>
      <c r="AM46" s="25"/>
      <c r="AN46" s="22" t="e">
        <f>VLOOKUP(IF(ISERR(SEARCH("/",F46)),F46,LEFT(F46,SEARCH("/",F46)-1)),Dados!$E$2:$G$240,3,0)</f>
        <v>#N/A</v>
      </c>
      <c r="AO46" s="22" t="e">
        <f>VLOOKUP(IF(ISERR(SEARCH("/",F46)),F46,RIGHT(F46,LEN(F46)-SEARCH("/",F46))),Dados!$E$2:$G$240,3,0)</f>
        <v>#N/A</v>
      </c>
      <c r="AP46" s="25"/>
      <c r="AQ46" s="22" t="e">
        <f>VLOOKUP(IF(ISERR(SEARCH("/",G46)),G46,LEFT(G46,SEARCH("/",G46)-1)),Dados!$E$2:$G$240,3,0)</f>
        <v>#N/A</v>
      </c>
      <c r="AR46" s="22" t="e">
        <f>VLOOKUP(IF(ISERR(SEARCH("/",G46)),G46,RIGHT(G46,LEN(G46)-SEARCH("/",G46))),Dados!$E$2:$G$240,3,0)</f>
        <v>#N/A</v>
      </c>
      <c r="AS46" s="25"/>
      <c r="AT46" s="22" t="e">
        <f>VLOOKUP(IF(ISERR(SEARCH("/",H46)),H46,LEFT(H46,SEARCH("/",H46)-1)),Dados!$E$2:$G$240,3,0)</f>
        <v>#N/A</v>
      </c>
      <c r="AU46" s="22" t="e">
        <f>VLOOKUP(IF(ISERR(SEARCH("/",H46)),H46,RIGHT(H46,LEN(H46)-SEARCH("/",H46))),Dados!$E$2:$G$240,3,0)</f>
        <v>#N/A</v>
      </c>
      <c r="AV46" s="25"/>
      <c r="AW46" s="22" t="e">
        <f>VLOOKUP(IF(ISERR(SEARCH("/",I46)),I46,LEFT(I46,SEARCH("/",I46)-1)),Dados!$E$2:$G$240,3,0)</f>
        <v>#N/A</v>
      </c>
      <c r="AX46" s="22" t="e">
        <f>VLOOKUP(IF(ISERR(SEARCH("/",I46)),I46,RIGHT(I46,LEN(I46)-SEARCH("/",I46))),Dados!$E$2:$G$240,3,0)</f>
        <v>#N/A</v>
      </c>
      <c r="AY46" s="25"/>
      <c r="AZ46" s="22" t="e">
        <f>VLOOKUP(IF(ISERR(SEARCH("/",J46)),J46,LEFT(J46,SEARCH("/",J46)-1)),Dados!$E$2:$G$240,3,0)</f>
        <v>#N/A</v>
      </c>
      <c r="BA46" s="22" t="e">
        <f>VLOOKUP(IF(ISERR(SEARCH("/",J46)),J46,RIGHT(J46,LEN(J46)-SEARCH("/",J46))),Dados!$E$2:$G$240,3,0)</f>
        <v>#N/A</v>
      </c>
      <c r="BB46" s="25"/>
      <c r="BC46" s="22" t="e">
        <f>VLOOKUP(IF(ISERR(SEARCH("/",K46)),K46,LEFT(K46,SEARCH("/",K46)-1)),Dados!$E$2:$G$240,3,0)</f>
        <v>#N/A</v>
      </c>
      <c r="BD46" s="22" t="e">
        <f>VLOOKUP(IF(ISERR(SEARCH("/",K46)),K46,RIGHT(K46,LEN(K46)-SEARCH("/",K46))),Dados!$E$2:$G$240,3,0)</f>
        <v>#N/A</v>
      </c>
      <c r="BE46" s="25"/>
      <c r="BF46" s="22" t="e">
        <f>VLOOKUP(IF(ISERR(SEARCH("/",L46)),L46,LEFT(L46,SEARCH("/",L46)-1)),Dados!$E$2:$G$240,3,0)</f>
        <v>#N/A</v>
      </c>
      <c r="BG46" s="22" t="e">
        <f>VLOOKUP(IF(ISERR(SEARCH("/",L46)),L46,RIGHT(L46,LEN(L46)-SEARCH("/",L46))),Dados!$E$2:$G$240,3,0)</f>
        <v>#N/A</v>
      </c>
      <c r="BH46" s="25"/>
      <c r="BI46" s="22" t="e">
        <f>VLOOKUP(IF(ISERR(SEARCH("/",#REF!)),#REF!,LEFT(#REF!,SEARCH("/",#REF!)-1)),Dados!$E$2:$G$240,3,0)</f>
        <v>#REF!</v>
      </c>
      <c r="BJ4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4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46" s="25"/>
      <c r="BM46" s="22" t="e">
        <f>VLOOKUP(IF(ISERR(SEARCH("/",#REF!)),#REF!,LEFT(#REF!,SEARCH("/",#REF!)-1)),Dados!$E$2:$G$240,3,0)</f>
        <v>#REF!</v>
      </c>
      <c r="BN4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4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46" s="25"/>
      <c r="BQ46" s="22" t="e">
        <f>VLOOKUP(IF(ISERR(SEARCH("/",#REF!)),#REF!,LEFT(#REF!,SEARCH("/",#REF!)-1)),Dados!$E$2:$G$240,3,0)</f>
        <v>#REF!</v>
      </c>
      <c r="BR4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4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46" s="25"/>
      <c r="BU46" s="22" t="e">
        <f>VLOOKUP(IF(ISERR(SEARCH("/",#REF!)),#REF!,LEFT(#REF!,SEARCH("/",#REF!)-1)),Dados!$E$2:$G$240,3,0)</f>
        <v>#REF!</v>
      </c>
      <c r="BV4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4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46" s="26"/>
      <c r="BY46" s="22" t="e">
        <f>VLOOKUP(IF(ISERR(SEARCH("/",P46)),P46,LEFT(P46,SEARCH("/",P46)-1)),Dados!$E$2:$G$240,3,0)</f>
        <v>#N/A</v>
      </c>
      <c r="BZ46" s="22" t="e">
        <f>VLOOKUP(IF(ISERR(SEARCH("/",P46)),P46,RIGHT(P46,LEN(P46)-SEARCH("/",P46))),Dados!$E$2:$G$240,3,0)</f>
        <v>#N/A</v>
      </c>
      <c r="CA46" s="25"/>
      <c r="CB46" s="22" t="e">
        <f>VLOOKUP(IF(ISERR(SEARCH("/",Q46)),Q46,LEFT(Q46,SEARCH("/",Q46)-1)),Dados!$E$2:$G$240,3,0)</f>
        <v>#N/A</v>
      </c>
      <c r="CC46" s="22" t="e">
        <f>VLOOKUP(IF(ISERR(SEARCH("/",Q46)),Q46,RIGHT(Q46,LEN(Q46)-SEARCH("/",Q46))),Dados!$E$2:$G$240,3,0)</f>
        <v>#N/A</v>
      </c>
      <c r="CD46" s="25"/>
      <c r="CE46" s="22" t="e">
        <f>VLOOKUP(IF(ISERR(SEARCH("/",R46)),R46,LEFT(R46,SEARCH("/",R46)-1)),Dados!$E$2:$G$240,3,0)</f>
        <v>#N/A</v>
      </c>
      <c r="CF46" s="22" t="e">
        <f>VLOOKUP(IF(ISERR(SEARCH("/",R46)),R46,RIGHT(R46,LEN(R46)-SEARCH("/",R46))),Dados!$E$2:$G$240,3,0)</f>
        <v>#N/A</v>
      </c>
      <c r="CG46" s="25"/>
      <c r="CH46" s="22" t="e">
        <f>VLOOKUP(IF(ISERR(SEARCH("/",S46)),S46,LEFT(S46,SEARCH("/",S46)-1)),Dados!$E$2:$G$240,3,0)</f>
        <v>#N/A</v>
      </c>
      <c r="CI46" s="22" t="e">
        <f>VLOOKUP(IF(ISERR(SEARCH("/",S46)),S46,RIGHT(S46,LEN(S46)-SEARCH("/",S46))),Dados!$E$2:$G$240,3,0)</f>
        <v>#N/A</v>
      </c>
      <c r="CJ46" s="25"/>
      <c r="CK46" s="22" t="e">
        <f>VLOOKUP(IF(ISERR(SEARCH("/",T46)),T46,LEFT(T46,SEARCH("/",T46)-1)),Dados!$E$2:$G$240,3,0)</f>
        <v>#N/A</v>
      </c>
      <c r="CL46" s="22" t="e">
        <f>VLOOKUP(IF(ISERR(SEARCH("/",T46)),T46,RIGHT(T46,LEN(T46)-SEARCH("/",T46))),Dados!$E$2:$G$240,3,0)</f>
        <v>#N/A</v>
      </c>
      <c r="CM46" s="25"/>
      <c r="CN46" s="22" t="e">
        <f>VLOOKUP(IF(ISERR(SEARCH("/",U46)),U46,LEFT(U46,SEARCH("/",U46)-1)),Dados!$E$2:$G$240,3,0)</f>
        <v>#N/A</v>
      </c>
      <c r="CO46" s="22" t="e">
        <f>VLOOKUP(IF(ISERR(SEARCH("/",U46)),U46,RIGHT(U46,LEN(U46)-SEARCH("/",U46))),Dados!$E$2:$G$240,3,0)</f>
        <v>#N/A</v>
      </c>
      <c r="CP46" s="25"/>
      <c r="CQ46" s="22" t="e">
        <f>VLOOKUP(IF(ISERR(SEARCH("/",V46)),V46,LEFT(V46,SEARCH("/",V46)-1)),Dados!$E$2:$G$240,3,0)</f>
        <v>#N/A</v>
      </c>
      <c r="CR46" s="22" t="e">
        <f>VLOOKUP(IF(ISERR(SEARCH("/",V46)),V46,RIGHT(V46,LEN(V46)-SEARCH("/",V46))),Dados!$E$2:$G$240,3,0)</f>
        <v>#N/A</v>
      </c>
      <c r="CS46" s="25"/>
      <c r="CT46" s="22" t="e">
        <f>VLOOKUP(IF(ISERR(SEARCH("/",W46)),W46,LEFT(W46,SEARCH("/",W46)-1)),Dados!$E$2:$G$240,3,0)</f>
        <v>#N/A</v>
      </c>
      <c r="CU46" s="22" t="e">
        <f>VLOOKUP(IF(ISERR(SEARCH("/",W46)),W46,RIGHT(W46,LEN(W46)-SEARCH("/",W46))),Dados!$E$2:$G$240,3,0)</f>
        <v>#N/A</v>
      </c>
      <c r="CV46" s="25"/>
      <c r="CW46" s="22" t="e">
        <f>VLOOKUP(IF(ISERR(SEARCH("/",#REF!)),#REF!,LEFT(#REF!,SEARCH("/",#REF!)-1)),Dados!$E$2:$G$240,3,0)</f>
        <v>#REF!</v>
      </c>
      <c r="CX46" s="22" t="e">
        <f>VLOOKUP(IF(ISERR(SEARCH("/",#REF!)),#REF!,RIGHT(#REF!,LEN(#REF!)-SEARCH("/",#REF!))),Dados!$E$2:$G$240,3,0)</f>
        <v>#REF!</v>
      </c>
      <c r="CY46" s="25"/>
      <c r="CZ46" s="22" t="e">
        <f>VLOOKUP(IF(ISERR(SEARCH("/",#REF!)),#REF!,LEFT(#REF!,SEARCH("/",#REF!)-1)),Dados!$E$2:$G$240,3,0)</f>
        <v>#REF!</v>
      </c>
      <c r="DA4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4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46" s="25"/>
      <c r="DD46" s="22" t="e">
        <f>VLOOKUP(IF(ISERR(SEARCH("/",#REF!)),#REF!,LEFT(#REF!,SEARCH("/",#REF!)-1)),Dados!$E$2:$G$240,3,0)</f>
        <v>#REF!</v>
      </c>
      <c r="DE4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4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46" s="25"/>
      <c r="DH46" s="22" t="e">
        <f>VLOOKUP(IF(ISERR(SEARCH("/",#REF!)),#REF!,LEFT(#REF!,SEARCH("/",#REF!)-1)),Dados!$E$2:$G$240,3,0)</f>
        <v>#REF!</v>
      </c>
      <c r="DI4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4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46" s="25"/>
      <c r="DL46" s="22" t="e">
        <f>VLOOKUP(IF(ISERR(SEARCH("/",#REF!)),#REF!,LEFT(#REF!,SEARCH("/",#REF!)-1)),Dados!$E$2:$G$240,3,0)</f>
        <v>#REF!</v>
      </c>
      <c r="DM4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4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47" spans="1:118" ht="13.5" customHeight="1" x14ac:dyDescent="0.2">
      <c r="A47" s="20"/>
      <c r="B47" s="88" t="s">
        <v>51</v>
      </c>
      <c r="C47" s="90"/>
      <c r="D47" s="66" t="s">
        <v>26</v>
      </c>
      <c r="E47" s="58"/>
      <c r="F47" s="58"/>
      <c r="G47" s="58" t="s">
        <v>26</v>
      </c>
      <c r="H47" s="58"/>
      <c r="I47" s="58"/>
      <c r="J47" s="58" t="s">
        <v>26</v>
      </c>
      <c r="K47" s="58" t="s">
        <v>26</v>
      </c>
      <c r="L47" s="58"/>
      <c r="M47" s="20"/>
      <c r="N47" s="88" t="s">
        <v>51</v>
      </c>
      <c r="O47" s="89"/>
      <c r="P47" s="52"/>
      <c r="Q47" s="52"/>
      <c r="R47" s="52"/>
      <c r="S47" s="52"/>
      <c r="T47" s="52" t="s">
        <v>26</v>
      </c>
      <c r="U47" s="52"/>
      <c r="V47" s="52"/>
      <c r="W47" s="77"/>
      <c r="X47" s="78"/>
      <c r="Y47" s="24"/>
      <c r="Z47" s="24"/>
      <c r="AA47" s="20"/>
      <c r="AB47" s="27" t="str">
        <f>IF(Dados!A45="","",Dados!A45)</f>
        <v>Yara</v>
      </c>
      <c r="AC47" s="25"/>
      <c r="AD47" s="25"/>
      <c r="AE47" s="25"/>
      <c r="AF47" s="25"/>
      <c r="AG47" s="25"/>
      <c r="AH47" s="22" t="e">
        <f>VLOOKUP(IF(ISERR(SEARCH("/",D47)),D47,LEFT(D47,SEARCH("/",D47)-1)),Dados!$E$2:$G$240,3,0)</f>
        <v>#N/A</v>
      </c>
      <c r="AI47" s="22" t="e">
        <f>VLOOKUP(IF(ISERR(SEARCH("/",D47)),D47,RIGHT(D47,LEN(D47)-SEARCH("/",D47))),Dados!$E$2:$G$240,3,0)</f>
        <v>#N/A</v>
      </c>
      <c r="AJ47" s="25"/>
      <c r="AK47" s="22" t="e">
        <f>VLOOKUP(IF(ISERR(SEARCH("/",E47)),E47,LEFT(E47,SEARCH("/",E47)-1)),Dados!$E$2:$G$240,3,0)</f>
        <v>#N/A</v>
      </c>
      <c r="AL47" s="22" t="e">
        <f>VLOOKUP(IF(ISERR(SEARCH("/",E47)),E47,RIGHT(E47,LEN(E47)-SEARCH("/",E47))),Dados!$E$2:$G$240,3,0)</f>
        <v>#N/A</v>
      </c>
      <c r="AM47" s="25"/>
      <c r="AN47" s="22" t="e">
        <f>VLOOKUP(IF(ISERR(SEARCH("/",F47)),F47,LEFT(F47,SEARCH("/",F47)-1)),Dados!$E$2:$G$240,3,0)</f>
        <v>#N/A</v>
      </c>
      <c r="AO47" s="22" t="e">
        <f>VLOOKUP(IF(ISERR(SEARCH("/",F47)),F47,RIGHT(F47,LEN(F47)-SEARCH("/",F47))),Dados!$E$2:$G$240,3,0)</f>
        <v>#N/A</v>
      </c>
      <c r="AP47" s="25"/>
      <c r="AQ47" s="22" t="e">
        <f>VLOOKUP(IF(ISERR(SEARCH("/",G47)),G47,LEFT(G47,SEARCH("/",G47)-1)),Dados!$E$2:$G$240,3,0)</f>
        <v>#N/A</v>
      </c>
      <c r="AR47" s="22" t="e">
        <f>VLOOKUP(IF(ISERR(SEARCH("/",G47)),G47,RIGHT(G47,LEN(G47)-SEARCH("/",G47))),Dados!$E$2:$G$240,3,0)</f>
        <v>#N/A</v>
      </c>
      <c r="AS47" s="25"/>
      <c r="AT47" s="22" t="e">
        <f>VLOOKUP(IF(ISERR(SEARCH("/",H47)),H47,LEFT(H47,SEARCH("/",H47)-1)),Dados!$E$2:$G$240,3,0)</f>
        <v>#N/A</v>
      </c>
      <c r="AU47" s="22" t="e">
        <f>VLOOKUP(IF(ISERR(SEARCH("/",H47)),H47,RIGHT(H47,LEN(H47)-SEARCH("/",H47))),Dados!$E$2:$G$240,3,0)</f>
        <v>#N/A</v>
      </c>
      <c r="AV47" s="25"/>
      <c r="AW47" s="22" t="e">
        <f>VLOOKUP(IF(ISERR(SEARCH("/",I47)),I47,LEFT(I47,SEARCH("/",I47)-1)),Dados!$E$2:$G$240,3,0)</f>
        <v>#N/A</v>
      </c>
      <c r="AX47" s="22" t="e">
        <f>VLOOKUP(IF(ISERR(SEARCH("/",I47)),I47,RIGHT(I47,LEN(I47)-SEARCH("/",I47))),Dados!$E$2:$G$240,3,0)</f>
        <v>#N/A</v>
      </c>
      <c r="AY47" s="25"/>
      <c r="AZ47" s="22" t="e">
        <f>VLOOKUP(IF(ISERR(SEARCH("/",J47)),J47,LEFT(J47,SEARCH("/",J47)-1)),Dados!$E$2:$G$240,3,0)</f>
        <v>#N/A</v>
      </c>
      <c r="BA47" s="22" t="e">
        <f>VLOOKUP(IF(ISERR(SEARCH("/",J47)),J47,RIGHT(J47,LEN(J47)-SEARCH("/",J47))),Dados!$E$2:$G$240,3,0)</f>
        <v>#N/A</v>
      </c>
      <c r="BB47" s="25"/>
      <c r="BC47" s="22" t="e">
        <f>VLOOKUP(IF(ISERR(SEARCH("/",K47)),K47,LEFT(K47,SEARCH("/",K47)-1)),Dados!$E$2:$G$240,3,0)</f>
        <v>#N/A</v>
      </c>
      <c r="BD47" s="22" t="e">
        <f>VLOOKUP(IF(ISERR(SEARCH("/",K47)),K47,RIGHT(K47,LEN(K47)-SEARCH("/",K47))),Dados!$E$2:$G$240,3,0)</f>
        <v>#N/A</v>
      </c>
      <c r="BE47" s="25"/>
      <c r="BF47" s="22" t="e">
        <f>VLOOKUP(IF(ISERR(SEARCH("/",L47)),L47,LEFT(L47,SEARCH("/",L47)-1)),Dados!$E$2:$G$240,3,0)</f>
        <v>#N/A</v>
      </c>
      <c r="BG47" s="22" t="e">
        <f>VLOOKUP(IF(ISERR(SEARCH("/",L47)),L47,RIGHT(L47,LEN(L47)-SEARCH("/",L47))),Dados!$E$2:$G$240,3,0)</f>
        <v>#N/A</v>
      </c>
      <c r="BH47" s="25"/>
      <c r="BI47" s="22" t="e">
        <f>VLOOKUP(IF(ISERR(SEARCH("/",#REF!)),#REF!,LEFT(#REF!,SEARCH("/",#REF!)-1)),Dados!$E$2:$G$240,3,0)</f>
        <v>#REF!</v>
      </c>
      <c r="BJ4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4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47" s="25"/>
      <c r="BM47" s="22" t="e">
        <f>VLOOKUP(IF(ISERR(SEARCH("/",#REF!)),#REF!,LEFT(#REF!,SEARCH("/",#REF!)-1)),Dados!$E$2:$G$240,3,0)</f>
        <v>#REF!</v>
      </c>
      <c r="BN4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4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47" s="25"/>
      <c r="BQ47" s="22" t="e">
        <f>VLOOKUP(IF(ISERR(SEARCH("/",#REF!)),#REF!,LEFT(#REF!,SEARCH("/",#REF!)-1)),Dados!$E$2:$G$240,3,0)</f>
        <v>#REF!</v>
      </c>
      <c r="BR4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4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47" s="25"/>
      <c r="BU47" s="22" t="e">
        <f>VLOOKUP(IF(ISERR(SEARCH("/",#REF!)),#REF!,LEFT(#REF!,SEARCH("/",#REF!)-1)),Dados!$E$2:$G$240,3,0)</f>
        <v>#REF!</v>
      </c>
      <c r="BV4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4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47" s="26"/>
      <c r="BY47" s="22" t="e">
        <f>VLOOKUP(IF(ISERR(SEARCH("/",P47)),P47,LEFT(P47,SEARCH("/",P47)-1)),Dados!$E$2:$G$240,3,0)</f>
        <v>#N/A</v>
      </c>
      <c r="BZ47" s="22" t="e">
        <f>VLOOKUP(IF(ISERR(SEARCH("/",P47)),P47,RIGHT(P47,LEN(P47)-SEARCH("/",P47))),Dados!$E$2:$G$240,3,0)</f>
        <v>#N/A</v>
      </c>
      <c r="CA47" s="25"/>
      <c r="CB47" s="22" t="e">
        <f>VLOOKUP(IF(ISERR(SEARCH("/",Q47)),Q47,LEFT(Q47,SEARCH("/",Q47)-1)),Dados!$E$2:$G$240,3,0)</f>
        <v>#N/A</v>
      </c>
      <c r="CC47" s="22" t="e">
        <f>VLOOKUP(IF(ISERR(SEARCH("/",Q47)),Q47,RIGHT(Q47,LEN(Q47)-SEARCH("/",Q47))),Dados!$E$2:$G$240,3,0)</f>
        <v>#N/A</v>
      </c>
      <c r="CD47" s="25"/>
      <c r="CE47" s="22" t="e">
        <f>VLOOKUP(IF(ISERR(SEARCH("/",R47)),R47,LEFT(R47,SEARCH("/",R47)-1)),Dados!$E$2:$G$240,3,0)</f>
        <v>#N/A</v>
      </c>
      <c r="CF47" s="22" t="e">
        <f>VLOOKUP(IF(ISERR(SEARCH("/",R47)),R47,RIGHT(R47,LEN(R47)-SEARCH("/",R47))),Dados!$E$2:$G$240,3,0)</f>
        <v>#N/A</v>
      </c>
      <c r="CG47" s="25"/>
      <c r="CH47" s="22" t="e">
        <f>VLOOKUP(IF(ISERR(SEARCH("/",S47)),S47,LEFT(S47,SEARCH("/",S47)-1)),Dados!$E$2:$G$240,3,0)</f>
        <v>#N/A</v>
      </c>
      <c r="CI47" s="22" t="e">
        <f>VLOOKUP(IF(ISERR(SEARCH("/",S47)),S47,RIGHT(S47,LEN(S47)-SEARCH("/",S47))),Dados!$E$2:$G$240,3,0)</f>
        <v>#N/A</v>
      </c>
      <c r="CJ47" s="25"/>
      <c r="CK47" s="22" t="e">
        <f>VLOOKUP(IF(ISERR(SEARCH("/",T47)),T47,LEFT(T47,SEARCH("/",T47)-1)),Dados!$E$2:$G$240,3,0)</f>
        <v>#N/A</v>
      </c>
      <c r="CL47" s="22" t="e">
        <f>VLOOKUP(IF(ISERR(SEARCH("/",T47)),T47,RIGHT(T47,LEN(T47)-SEARCH("/",T47))),Dados!$E$2:$G$240,3,0)</f>
        <v>#N/A</v>
      </c>
      <c r="CM47" s="25"/>
      <c r="CN47" s="22" t="e">
        <f>VLOOKUP(IF(ISERR(SEARCH("/",U47)),U47,LEFT(U47,SEARCH("/",U47)-1)),Dados!$E$2:$G$240,3,0)</f>
        <v>#N/A</v>
      </c>
      <c r="CO47" s="22" t="e">
        <f>VLOOKUP(IF(ISERR(SEARCH("/",U47)),U47,RIGHT(U47,LEN(U47)-SEARCH("/",U47))),Dados!$E$2:$G$240,3,0)</f>
        <v>#N/A</v>
      </c>
      <c r="CP47" s="25"/>
      <c r="CQ47" s="22" t="e">
        <f>VLOOKUP(IF(ISERR(SEARCH("/",V47)),V47,LEFT(V47,SEARCH("/",V47)-1)),Dados!$E$2:$G$240,3,0)</f>
        <v>#N/A</v>
      </c>
      <c r="CR47" s="22" t="e">
        <f>VLOOKUP(IF(ISERR(SEARCH("/",V47)),V47,RIGHT(V47,LEN(V47)-SEARCH("/",V47))),Dados!$E$2:$G$240,3,0)</f>
        <v>#N/A</v>
      </c>
      <c r="CS47" s="25"/>
      <c r="CT47" s="22" t="e">
        <f>VLOOKUP(IF(ISERR(SEARCH("/",W47)),W47,LEFT(W47,SEARCH("/",W47)-1)),Dados!$E$2:$G$240,3,0)</f>
        <v>#N/A</v>
      </c>
      <c r="CU47" s="22" t="e">
        <f>VLOOKUP(IF(ISERR(SEARCH("/",W47)),W47,RIGHT(W47,LEN(W47)-SEARCH("/",W47))),Dados!$E$2:$G$240,3,0)</f>
        <v>#N/A</v>
      </c>
      <c r="CV47" s="25"/>
      <c r="CW47" s="22" t="e">
        <f>VLOOKUP(IF(ISERR(SEARCH("/",#REF!)),#REF!,LEFT(#REF!,SEARCH("/",#REF!)-1)),Dados!$E$2:$G$240,3,0)</f>
        <v>#REF!</v>
      </c>
      <c r="CX47" s="22" t="e">
        <f>VLOOKUP(IF(ISERR(SEARCH("/",#REF!)),#REF!,RIGHT(#REF!,LEN(#REF!)-SEARCH("/",#REF!))),Dados!$E$2:$G$240,3,0)</f>
        <v>#REF!</v>
      </c>
      <c r="CY47" s="25"/>
      <c r="CZ47" s="22" t="e">
        <f>VLOOKUP(IF(ISERR(SEARCH("/",#REF!)),#REF!,LEFT(#REF!,SEARCH("/",#REF!)-1)),Dados!$E$2:$G$240,3,0)</f>
        <v>#REF!</v>
      </c>
      <c r="DA4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4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47" s="25"/>
      <c r="DD47" s="22" t="e">
        <f>VLOOKUP(IF(ISERR(SEARCH("/",#REF!)),#REF!,LEFT(#REF!,SEARCH("/",#REF!)-1)),Dados!$E$2:$G$240,3,0)</f>
        <v>#REF!</v>
      </c>
      <c r="DE4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4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47" s="25"/>
      <c r="DH47" s="22" t="e">
        <f>VLOOKUP(IF(ISERR(SEARCH("/",#REF!)),#REF!,LEFT(#REF!,SEARCH("/",#REF!)-1)),Dados!$E$2:$G$240,3,0)</f>
        <v>#REF!</v>
      </c>
      <c r="DI4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4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47" s="25"/>
      <c r="DL47" s="22" t="e">
        <f>VLOOKUP(IF(ISERR(SEARCH("/",#REF!)),#REF!,LEFT(#REF!,SEARCH("/",#REF!)-1)),Dados!$E$2:$G$240,3,0)</f>
        <v>#REF!</v>
      </c>
      <c r="DM4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4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48" spans="1:118" ht="13.5" customHeight="1" x14ac:dyDescent="0.2">
      <c r="A48" s="20"/>
      <c r="B48" s="21" t="s">
        <v>52</v>
      </c>
      <c r="C48" s="70" t="s">
        <v>53</v>
      </c>
      <c r="D48" s="58" t="s">
        <v>113</v>
      </c>
      <c r="E48" s="65"/>
      <c r="F48" s="58" t="s">
        <v>58</v>
      </c>
      <c r="G48" s="58" t="s">
        <v>23</v>
      </c>
      <c r="H48" s="56" t="s">
        <v>435</v>
      </c>
      <c r="I48" s="58"/>
      <c r="J48" s="58"/>
      <c r="K48" s="56" t="s">
        <v>435</v>
      </c>
      <c r="L48" s="58"/>
      <c r="M48" s="20"/>
      <c r="N48" s="21" t="s">
        <v>52</v>
      </c>
      <c r="O48" s="21" t="s">
        <v>63</v>
      </c>
      <c r="P48" s="65"/>
      <c r="Q48" s="52" t="s">
        <v>64</v>
      </c>
      <c r="R48" s="52"/>
      <c r="S48" s="52" t="s">
        <v>64</v>
      </c>
      <c r="T48" s="59"/>
      <c r="U48" s="52"/>
      <c r="V48" s="52"/>
      <c r="W48" s="80" t="s">
        <v>64</v>
      </c>
      <c r="X48" s="78"/>
      <c r="Y48" s="24"/>
      <c r="Z48" s="24"/>
      <c r="AA48" s="20"/>
      <c r="AB48" s="27" t="str">
        <f>IF(Dados!A46="","",Dados!A46)</f>
        <v>S102</v>
      </c>
      <c r="AC48" s="25"/>
      <c r="AD48" s="25"/>
      <c r="AE48" s="25"/>
      <c r="AF48" s="25"/>
      <c r="AG48" s="25"/>
      <c r="AH48" s="22" t="str">
        <f>VLOOKUP(IF(ISERR(SEARCH("/",D48)),D48,LEFT(D48,SEARCH("/",D48)-1)),Dados!$E$2:$G$240,3,0)</f>
        <v>Humberto</v>
      </c>
      <c r="AI48" s="22" t="str">
        <f>VLOOKUP(IF(ISERR(SEARCH("/",D48)),D48,RIGHT(D48,LEN(D48)-SEARCH("/",D48))),Dados!$E$2:$G$240,3,0)</f>
        <v>Humberto</v>
      </c>
      <c r="AJ48" s="25"/>
      <c r="AK48" s="22" t="e">
        <f>VLOOKUP(IF(ISERR(SEARCH("/",E48)),E48,LEFT(E48,SEARCH("/",E48)-1)),Dados!$E$2:$G$240,3,0)</f>
        <v>#N/A</v>
      </c>
      <c r="AL48" s="22" t="e">
        <f>VLOOKUP(IF(ISERR(SEARCH("/",E48)),E48,RIGHT(E48,LEN(E48)-SEARCH("/",E48))),Dados!$E$2:$G$240,3,0)</f>
        <v>#N/A</v>
      </c>
      <c r="AM48" s="25"/>
      <c r="AN48" s="22" t="str">
        <f>VLOOKUP(IF(ISERR(SEARCH("/",F48)),F48,LEFT(F48,SEARCH("/",F48)-1)),Dados!$E$2:$G$240,3,0)</f>
        <v>Amanda</v>
      </c>
      <c r="AO48" s="22" t="str">
        <f>VLOOKUP(IF(ISERR(SEARCH("/",F48)),F48,RIGHT(F48,LEN(F48)-SEARCH("/",F48))),Dados!$E$2:$G$240,3,0)</f>
        <v>Amanda</v>
      </c>
      <c r="AP48" s="25"/>
      <c r="AQ48" s="22" t="str">
        <f>VLOOKUP(IF(ISERR(SEARCH("/",G48)),G48,LEFT(G48,SEARCH("/",G48)-1)),Dados!$E$2:$G$240,3,0)</f>
        <v>Ana Claudia</v>
      </c>
      <c r="AR48" s="22" t="str">
        <f>VLOOKUP(IF(ISERR(SEARCH("/",G48)),G48,RIGHT(G48,LEN(G48)-SEARCH("/",G48))),Dados!$E$2:$G$240,3,0)</f>
        <v>Ana Claudia</v>
      </c>
      <c r="AS48" s="25"/>
      <c r="AT48" s="22" t="e">
        <f>VLOOKUP(IF(ISERR(SEARCH("/",H48)),H48,LEFT(H48,SEARCH("/",H48)-1)),Dados!$E$2:$G$240,3,0)</f>
        <v>#N/A</v>
      </c>
      <c r="AU48" s="22" t="e">
        <f>VLOOKUP(IF(ISERR(SEARCH("/",H48)),H48,RIGHT(H48,LEN(H48)-SEARCH("/",H48))),Dados!$E$2:$G$240,3,0)</f>
        <v>#N/A</v>
      </c>
      <c r="AV48" s="25"/>
      <c r="AW48" s="22" t="e">
        <f>VLOOKUP(IF(ISERR(SEARCH("/",I48)),I48,LEFT(I48,SEARCH("/",I48)-1)),Dados!$E$2:$G$240,3,0)</f>
        <v>#N/A</v>
      </c>
      <c r="AX48" s="22" t="e">
        <f>VLOOKUP(IF(ISERR(SEARCH("/",I48)),I48,RIGHT(I48,LEN(I48)-SEARCH("/",I48))),Dados!$E$2:$G$240,3,0)</f>
        <v>#N/A</v>
      </c>
      <c r="AY48" s="25"/>
      <c r="AZ48" s="22" t="e">
        <f>VLOOKUP(IF(ISERR(SEARCH("/",J48)),J48,LEFT(J48,SEARCH("/",J48)-1)),Dados!$E$2:$G$240,3,0)</f>
        <v>#N/A</v>
      </c>
      <c r="BA48" s="22" t="e">
        <f>VLOOKUP(IF(ISERR(SEARCH("/",J48)),J48,RIGHT(J48,LEN(J48)-SEARCH("/",J48))),Dados!$E$2:$G$240,3,0)</f>
        <v>#N/A</v>
      </c>
      <c r="BB48" s="25"/>
      <c r="BC48" s="22" t="e">
        <f>VLOOKUP(IF(ISERR(SEARCH("/",K48)),K48,LEFT(K48,SEARCH("/",K48)-1)),Dados!$E$2:$G$240,3,0)</f>
        <v>#N/A</v>
      </c>
      <c r="BD48" s="22" t="e">
        <f>VLOOKUP(IF(ISERR(SEARCH("/",K48)),K48,RIGHT(K48,LEN(K48)-SEARCH("/",K48))),Dados!$E$2:$G$240,3,0)</f>
        <v>#N/A</v>
      </c>
      <c r="BE48" s="25"/>
      <c r="BF48" s="22" t="e">
        <f>VLOOKUP(IF(ISERR(SEARCH("/",L48)),L48,LEFT(L48,SEARCH("/",L48)-1)),Dados!$E$2:$G$240,3,0)</f>
        <v>#N/A</v>
      </c>
      <c r="BG48" s="22" t="e">
        <f>VLOOKUP(IF(ISERR(SEARCH("/",L48)),L48,RIGHT(L48,LEN(L48)-SEARCH("/",L48))),Dados!$E$2:$G$240,3,0)</f>
        <v>#N/A</v>
      </c>
      <c r="BH48" s="25"/>
      <c r="BI48" s="22" t="e">
        <f>VLOOKUP(IF(ISERR(SEARCH("/",#REF!)),#REF!,LEFT(#REF!,SEARCH("/",#REF!)-1)),Dados!$E$2:$G$240,3,0)</f>
        <v>#REF!</v>
      </c>
      <c r="BJ4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4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48" s="25"/>
      <c r="BM48" s="22" t="e">
        <f>VLOOKUP(IF(ISERR(SEARCH("/",#REF!)),#REF!,LEFT(#REF!,SEARCH("/",#REF!)-1)),Dados!$E$2:$G$240,3,0)</f>
        <v>#REF!</v>
      </c>
      <c r="BN4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4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48" s="25"/>
      <c r="BQ48" s="22" t="e">
        <f>VLOOKUP(IF(ISERR(SEARCH("/",#REF!)),#REF!,LEFT(#REF!,SEARCH("/",#REF!)-1)),Dados!$E$2:$G$240,3,0)</f>
        <v>#REF!</v>
      </c>
      <c r="BR4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4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48" s="25"/>
      <c r="BU48" s="22" t="e">
        <f>VLOOKUP(IF(ISERR(SEARCH("/",#REF!)),#REF!,LEFT(#REF!,SEARCH("/",#REF!)-1)),Dados!$E$2:$G$240,3,0)</f>
        <v>#REF!</v>
      </c>
      <c r="BV4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4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48" s="26"/>
      <c r="BY48" s="22" t="e">
        <f>VLOOKUP(IF(ISERR(SEARCH("/",P48)),P48,LEFT(P48,SEARCH("/",P48)-1)),Dados!$E$2:$G$240,3,0)</f>
        <v>#N/A</v>
      </c>
      <c r="BZ48" s="22" t="e">
        <f>VLOOKUP(IF(ISERR(SEARCH("/",P48)),P48,RIGHT(P48,LEN(P48)-SEARCH("/",P48))),Dados!$E$2:$G$240,3,0)</f>
        <v>#N/A</v>
      </c>
      <c r="CA48" s="25"/>
      <c r="CB48" s="22" t="str">
        <f>VLOOKUP(IF(ISERR(SEARCH("/",Q48)),Q48,LEFT(Q48,SEARCH("/",Q48)-1)),Dados!$E$2:$G$240,3,0)</f>
        <v>Raffaela</v>
      </c>
      <c r="CC48" s="22" t="str">
        <f>VLOOKUP(IF(ISERR(SEARCH("/",Q48)),Q48,RIGHT(Q48,LEN(Q48)-SEARCH("/",Q48))),Dados!$E$2:$G$240,3,0)</f>
        <v>Raffaela</v>
      </c>
      <c r="CD48" s="25"/>
      <c r="CE48" s="22" t="e">
        <f>VLOOKUP(IF(ISERR(SEARCH("/",R48)),R48,LEFT(R48,SEARCH("/",R48)-1)),Dados!$E$2:$G$240,3,0)</f>
        <v>#N/A</v>
      </c>
      <c r="CF48" s="22" t="e">
        <f>VLOOKUP(IF(ISERR(SEARCH("/",R48)),R48,RIGHT(R48,LEN(R48)-SEARCH("/",R48))),Dados!$E$2:$G$240,3,0)</f>
        <v>#N/A</v>
      </c>
      <c r="CG48" s="25"/>
      <c r="CH48" s="22" t="str">
        <f>VLOOKUP(IF(ISERR(SEARCH("/",S48)),S48,LEFT(S48,SEARCH("/",S48)-1)),Dados!$E$2:$G$240,3,0)</f>
        <v>Raffaela</v>
      </c>
      <c r="CI48" s="22" t="str">
        <f>VLOOKUP(IF(ISERR(SEARCH("/",S48)),S48,RIGHT(S48,LEN(S48)-SEARCH("/",S48))),Dados!$E$2:$G$240,3,0)</f>
        <v>Raffaela</v>
      </c>
      <c r="CJ48" s="25"/>
      <c r="CK48" s="22" t="e">
        <f>VLOOKUP(IF(ISERR(SEARCH("/",T48)),T48,LEFT(T48,SEARCH("/",T48)-1)),Dados!$E$2:$G$240,3,0)</f>
        <v>#N/A</v>
      </c>
      <c r="CL48" s="22" t="e">
        <f>VLOOKUP(IF(ISERR(SEARCH("/",T48)),T48,RIGHT(T48,LEN(T48)-SEARCH("/",T48))),Dados!$E$2:$G$240,3,0)</f>
        <v>#N/A</v>
      </c>
      <c r="CM48" s="25"/>
      <c r="CN48" s="22" t="e">
        <f>VLOOKUP(IF(ISERR(SEARCH("/",U48)),U48,LEFT(U48,SEARCH("/",U48)-1)),Dados!$E$2:$G$240,3,0)</f>
        <v>#N/A</v>
      </c>
      <c r="CO48" s="22" t="e">
        <f>VLOOKUP(IF(ISERR(SEARCH("/",U48)),U48,RIGHT(U48,LEN(U48)-SEARCH("/",U48))),Dados!$E$2:$G$240,3,0)</f>
        <v>#N/A</v>
      </c>
      <c r="CP48" s="25"/>
      <c r="CQ48" s="22" t="e">
        <f>VLOOKUP(IF(ISERR(SEARCH("/",V48)),V48,LEFT(V48,SEARCH("/",V48)-1)),Dados!$E$2:$G$240,3,0)</f>
        <v>#N/A</v>
      </c>
      <c r="CR48" s="22" t="e">
        <f>VLOOKUP(IF(ISERR(SEARCH("/",V48)),V48,RIGHT(V48,LEN(V48)-SEARCH("/",V48))),Dados!$E$2:$G$240,3,0)</f>
        <v>#N/A</v>
      </c>
      <c r="CS48" s="25"/>
      <c r="CT48" s="22" t="str">
        <f>VLOOKUP(IF(ISERR(SEARCH("/",W48)),W48,LEFT(W48,SEARCH("/",W48)-1)),Dados!$E$2:$G$240,3,0)</f>
        <v>Raffaela</v>
      </c>
      <c r="CU48" s="22" t="str">
        <f>VLOOKUP(IF(ISERR(SEARCH("/",W48)),W48,RIGHT(W48,LEN(W48)-SEARCH("/",W48))),Dados!$E$2:$G$240,3,0)</f>
        <v>Raffaela</v>
      </c>
      <c r="CV48" s="25"/>
      <c r="CW48" s="22" t="e">
        <f>VLOOKUP(IF(ISERR(SEARCH("/",#REF!)),#REF!,LEFT(#REF!,SEARCH("/",#REF!)-1)),Dados!$E$2:$G$240,3,0)</f>
        <v>#REF!</v>
      </c>
      <c r="CX48" s="22" t="e">
        <f>VLOOKUP(IF(ISERR(SEARCH("/",#REF!)),#REF!,RIGHT(#REF!,LEN(#REF!)-SEARCH("/",#REF!))),Dados!$E$2:$G$240,3,0)</f>
        <v>#REF!</v>
      </c>
      <c r="CY48" s="25"/>
      <c r="CZ48" s="22" t="e">
        <f>VLOOKUP(IF(ISERR(SEARCH("/",#REF!)),#REF!,LEFT(#REF!,SEARCH("/",#REF!)-1)),Dados!$E$2:$G$240,3,0)</f>
        <v>#REF!</v>
      </c>
      <c r="DA4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4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48" s="25"/>
      <c r="DD48" s="22" t="e">
        <f>VLOOKUP(IF(ISERR(SEARCH("/",#REF!)),#REF!,LEFT(#REF!,SEARCH("/",#REF!)-1)),Dados!$E$2:$G$240,3,0)</f>
        <v>#REF!</v>
      </c>
      <c r="DE4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4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48" s="25"/>
      <c r="DH48" s="22" t="e">
        <f>VLOOKUP(IF(ISERR(SEARCH("/",#REF!)),#REF!,LEFT(#REF!,SEARCH("/",#REF!)-1)),Dados!$E$2:$G$240,3,0)</f>
        <v>#REF!</v>
      </c>
      <c r="DI4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4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48" s="25"/>
      <c r="DL48" s="22" t="e">
        <f>VLOOKUP(IF(ISERR(SEARCH("/",#REF!)),#REF!,LEFT(#REF!,SEARCH("/",#REF!)-1)),Dados!$E$2:$G$240,3,0)</f>
        <v>#REF!</v>
      </c>
      <c r="DM4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4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49" spans="1:118" ht="13.5" customHeight="1" x14ac:dyDescent="0.2">
      <c r="A49" s="20"/>
      <c r="B49" s="21" t="s">
        <v>65</v>
      </c>
      <c r="C49" s="70" t="s">
        <v>66</v>
      </c>
      <c r="D49" s="58" t="s">
        <v>113</v>
      </c>
      <c r="E49" s="65"/>
      <c r="F49" s="58" t="s">
        <v>58</v>
      </c>
      <c r="G49" s="58" t="s">
        <v>23</v>
      </c>
      <c r="H49" s="56" t="s">
        <v>435</v>
      </c>
      <c r="I49" s="58"/>
      <c r="J49" s="58"/>
      <c r="K49" s="56" t="s">
        <v>435</v>
      </c>
      <c r="L49" s="58"/>
      <c r="M49" s="23"/>
      <c r="N49" s="21" t="s">
        <v>65</v>
      </c>
      <c r="O49" s="21" t="s">
        <v>67</v>
      </c>
      <c r="P49" s="65"/>
      <c r="Q49" s="52" t="s">
        <v>64</v>
      </c>
      <c r="R49" s="56"/>
      <c r="S49" s="52" t="s">
        <v>64</v>
      </c>
      <c r="T49" s="56"/>
      <c r="U49" s="56"/>
      <c r="V49" s="52"/>
      <c r="W49" s="80" t="s">
        <v>64</v>
      </c>
      <c r="X49" s="78"/>
      <c r="Y49" s="24"/>
      <c r="Z49" s="24"/>
      <c r="AA49" s="20"/>
      <c r="AB49" s="27" t="str">
        <f>IF(Dados!A47="","",Dados!A47)</f>
        <v>S104</v>
      </c>
      <c r="AC49" s="25"/>
      <c r="AD49" s="25"/>
      <c r="AE49" s="25"/>
      <c r="AF49" s="25"/>
      <c r="AG49" s="25"/>
      <c r="AH49" s="22" t="str">
        <f>VLOOKUP(IF(ISERR(SEARCH("/",D49)),D49,LEFT(D49,SEARCH("/",D49)-1)),Dados!$E$2:$G$240,3,0)</f>
        <v>Humberto</v>
      </c>
      <c r="AI49" s="22" t="str">
        <f>VLOOKUP(IF(ISERR(SEARCH("/",D49)),D49,RIGHT(D49,LEN(D49)-SEARCH("/",D49))),Dados!$E$2:$G$240,3,0)</f>
        <v>Humberto</v>
      </c>
      <c r="AJ49" s="25"/>
      <c r="AK49" s="22" t="e">
        <f>VLOOKUP(IF(ISERR(SEARCH("/",E49)),E49,LEFT(E49,SEARCH("/",E49)-1)),Dados!$E$2:$G$240,3,0)</f>
        <v>#N/A</v>
      </c>
      <c r="AL49" s="22" t="e">
        <f>VLOOKUP(IF(ISERR(SEARCH("/",E49)),E49,RIGHT(E49,LEN(E49)-SEARCH("/",E49))),Dados!$E$2:$G$240,3,0)</f>
        <v>#N/A</v>
      </c>
      <c r="AM49" s="25"/>
      <c r="AN49" s="22" t="str">
        <f>VLOOKUP(IF(ISERR(SEARCH("/",F49)),F49,LEFT(F49,SEARCH("/",F49)-1)),Dados!$E$2:$G$240,3,0)</f>
        <v>Amanda</v>
      </c>
      <c r="AO49" s="22" t="str">
        <f>VLOOKUP(IF(ISERR(SEARCH("/",F49)),F49,RIGHT(F49,LEN(F49)-SEARCH("/",F49))),Dados!$E$2:$G$240,3,0)</f>
        <v>Amanda</v>
      </c>
      <c r="AP49" s="25"/>
      <c r="AQ49" s="22" t="str">
        <f>VLOOKUP(IF(ISERR(SEARCH("/",G49)),G49,LEFT(G49,SEARCH("/",G49)-1)),Dados!$E$2:$G$240,3,0)</f>
        <v>Ana Claudia</v>
      </c>
      <c r="AR49" s="22" t="str">
        <f>VLOOKUP(IF(ISERR(SEARCH("/",G49)),G49,RIGHT(G49,LEN(G49)-SEARCH("/",G49))),Dados!$E$2:$G$240,3,0)</f>
        <v>Ana Claudia</v>
      </c>
      <c r="AS49" s="25"/>
      <c r="AT49" s="22" t="e">
        <f>VLOOKUP(IF(ISERR(SEARCH("/",H49)),H49,LEFT(H49,SEARCH("/",H49)-1)),Dados!$E$2:$G$240,3,0)</f>
        <v>#N/A</v>
      </c>
      <c r="AU49" s="22" t="e">
        <f>VLOOKUP(IF(ISERR(SEARCH("/",H49)),H49,RIGHT(H49,LEN(H49)-SEARCH("/",H49))),Dados!$E$2:$G$240,3,0)</f>
        <v>#N/A</v>
      </c>
      <c r="AV49" s="25"/>
      <c r="AW49" s="22" t="e">
        <f>VLOOKUP(IF(ISERR(SEARCH("/",I49)),I49,LEFT(I49,SEARCH("/",I49)-1)),Dados!$E$2:$G$240,3,0)</f>
        <v>#N/A</v>
      </c>
      <c r="AX49" s="22" t="e">
        <f>VLOOKUP(IF(ISERR(SEARCH("/",I49)),I49,RIGHT(I49,LEN(I49)-SEARCH("/",I49))),Dados!$E$2:$G$240,3,0)</f>
        <v>#N/A</v>
      </c>
      <c r="AY49" s="25"/>
      <c r="AZ49" s="22" t="e">
        <f>VLOOKUP(IF(ISERR(SEARCH("/",J49)),J49,LEFT(J49,SEARCH("/",J49)-1)),Dados!$E$2:$G$240,3,0)</f>
        <v>#N/A</v>
      </c>
      <c r="BA49" s="22" t="e">
        <f>VLOOKUP(IF(ISERR(SEARCH("/",J49)),J49,RIGHT(J49,LEN(J49)-SEARCH("/",J49))),Dados!$E$2:$G$240,3,0)</f>
        <v>#N/A</v>
      </c>
      <c r="BB49" s="25"/>
      <c r="BC49" s="22" t="e">
        <f>VLOOKUP(IF(ISERR(SEARCH("/",K49)),K49,LEFT(K49,SEARCH("/",K49)-1)),Dados!$E$2:$G$240,3,0)</f>
        <v>#N/A</v>
      </c>
      <c r="BD49" s="22" t="e">
        <f>VLOOKUP(IF(ISERR(SEARCH("/",K49)),K49,RIGHT(K49,LEN(K49)-SEARCH("/",K49))),Dados!$E$2:$G$240,3,0)</f>
        <v>#N/A</v>
      </c>
      <c r="BE49" s="25"/>
      <c r="BF49" s="22" t="e">
        <f>VLOOKUP(IF(ISERR(SEARCH("/",L49)),L49,LEFT(L49,SEARCH("/",L49)-1)),Dados!$E$2:$G$240,3,0)</f>
        <v>#N/A</v>
      </c>
      <c r="BG49" s="22" t="e">
        <f>VLOOKUP(IF(ISERR(SEARCH("/",L49)),L49,RIGHT(L49,LEN(L49)-SEARCH("/",L49))),Dados!$E$2:$G$240,3,0)</f>
        <v>#N/A</v>
      </c>
      <c r="BH49" s="25"/>
      <c r="BI49" s="22" t="e">
        <f>VLOOKUP(IF(ISERR(SEARCH("/",#REF!)),#REF!,LEFT(#REF!,SEARCH("/",#REF!)-1)),Dados!$E$2:$G$240,3,0)</f>
        <v>#REF!</v>
      </c>
      <c r="BJ4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4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49" s="25"/>
      <c r="BM49" s="22" t="e">
        <f>VLOOKUP(IF(ISERR(SEARCH("/",#REF!)),#REF!,LEFT(#REF!,SEARCH("/",#REF!)-1)),Dados!$E$2:$G$240,3,0)</f>
        <v>#REF!</v>
      </c>
      <c r="BN4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4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49" s="25"/>
      <c r="BQ49" s="22" t="e">
        <f>VLOOKUP(IF(ISERR(SEARCH("/",#REF!)),#REF!,LEFT(#REF!,SEARCH("/",#REF!)-1)),Dados!$E$2:$G$240,3,0)</f>
        <v>#REF!</v>
      </c>
      <c r="BR4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4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49" s="25"/>
      <c r="BU49" s="22" t="e">
        <f>VLOOKUP(IF(ISERR(SEARCH("/",#REF!)),#REF!,LEFT(#REF!,SEARCH("/",#REF!)-1)),Dados!$E$2:$G$240,3,0)</f>
        <v>#REF!</v>
      </c>
      <c r="BV4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4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49" s="26"/>
      <c r="BY49" s="22" t="e">
        <f>VLOOKUP(IF(ISERR(SEARCH("/",P49)),P49,LEFT(P49,SEARCH("/",P49)-1)),Dados!$E$2:$G$240,3,0)</f>
        <v>#N/A</v>
      </c>
      <c r="BZ49" s="22" t="e">
        <f>VLOOKUP(IF(ISERR(SEARCH("/",P49)),P49,RIGHT(P49,LEN(P49)-SEARCH("/",P49))),Dados!$E$2:$G$240,3,0)</f>
        <v>#N/A</v>
      </c>
      <c r="CA49" s="25"/>
      <c r="CB49" s="22" t="str">
        <f>VLOOKUP(IF(ISERR(SEARCH("/",Q49)),Q49,LEFT(Q49,SEARCH("/",Q49)-1)),Dados!$E$2:$G$240,3,0)</f>
        <v>Raffaela</v>
      </c>
      <c r="CC49" s="22" t="str">
        <f>VLOOKUP(IF(ISERR(SEARCH("/",Q49)),Q49,RIGHT(Q49,LEN(Q49)-SEARCH("/",Q49))),Dados!$E$2:$G$240,3,0)</f>
        <v>Raffaela</v>
      </c>
      <c r="CD49" s="25"/>
      <c r="CE49" s="22" t="e">
        <f>VLOOKUP(IF(ISERR(SEARCH("/",R49)),R49,LEFT(R49,SEARCH("/",R49)-1)),Dados!$E$2:$G$240,3,0)</f>
        <v>#N/A</v>
      </c>
      <c r="CF49" s="22" t="e">
        <f>VLOOKUP(IF(ISERR(SEARCH("/",R49)),R49,RIGHT(R49,LEN(R49)-SEARCH("/",R49))),Dados!$E$2:$G$240,3,0)</f>
        <v>#N/A</v>
      </c>
      <c r="CG49" s="25"/>
      <c r="CH49" s="22" t="str">
        <f>VLOOKUP(IF(ISERR(SEARCH("/",S49)),S49,LEFT(S49,SEARCH("/",S49)-1)),Dados!$E$2:$G$240,3,0)</f>
        <v>Raffaela</v>
      </c>
      <c r="CI49" s="22" t="str">
        <f>VLOOKUP(IF(ISERR(SEARCH("/",S49)),S49,RIGHT(S49,LEN(S49)-SEARCH("/",S49))),Dados!$E$2:$G$240,3,0)</f>
        <v>Raffaela</v>
      </c>
      <c r="CJ49" s="25"/>
      <c r="CK49" s="22" t="e">
        <f>VLOOKUP(IF(ISERR(SEARCH("/",T49)),T49,LEFT(T49,SEARCH("/",T49)-1)),Dados!$E$2:$G$240,3,0)</f>
        <v>#N/A</v>
      </c>
      <c r="CL49" s="22" t="e">
        <f>VLOOKUP(IF(ISERR(SEARCH("/",T49)),T49,RIGHT(T49,LEN(T49)-SEARCH("/",T49))),Dados!$E$2:$G$240,3,0)</f>
        <v>#N/A</v>
      </c>
      <c r="CM49" s="25"/>
      <c r="CN49" s="22" t="e">
        <f>VLOOKUP(IF(ISERR(SEARCH("/",U49)),U49,LEFT(U49,SEARCH("/",U49)-1)),Dados!$E$2:$G$240,3,0)</f>
        <v>#N/A</v>
      </c>
      <c r="CO49" s="22" t="e">
        <f>VLOOKUP(IF(ISERR(SEARCH("/",U49)),U49,RIGHT(U49,LEN(U49)-SEARCH("/",U49))),Dados!$E$2:$G$240,3,0)</f>
        <v>#N/A</v>
      </c>
      <c r="CP49" s="25"/>
      <c r="CQ49" s="22" t="e">
        <f>VLOOKUP(IF(ISERR(SEARCH("/",V49)),V49,LEFT(V49,SEARCH("/",V49)-1)),Dados!$E$2:$G$240,3,0)</f>
        <v>#N/A</v>
      </c>
      <c r="CR49" s="22" t="e">
        <f>VLOOKUP(IF(ISERR(SEARCH("/",V49)),V49,RIGHT(V49,LEN(V49)-SEARCH("/",V49))),Dados!$E$2:$G$240,3,0)</f>
        <v>#N/A</v>
      </c>
      <c r="CS49" s="25"/>
      <c r="CT49" s="22" t="str">
        <f>VLOOKUP(IF(ISERR(SEARCH("/",W49)),W49,LEFT(W49,SEARCH("/",W49)-1)),Dados!$E$2:$G$240,3,0)</f>
        <v>Raffaela</v>
      </c>
      <c r="CU49" s="22" t="str">
        <f>VLOOKUP(IF(ISERR(SEARCH("/",W49)),W49,RIGHT(W49,LEN(W49)-SEARCH("/",W49))),Dados!$E$2:$G$240,3,0)</f>
        <v>Raffaela</v>
      </c>
      <c r="CV49" s="25"/>
      <c r="CW49" s="22" t="e">
        <f>VLOOKUP(IF(ISERR(SEARCH("/",#REF!)),#REF!,LEFT(#REF!,SEARCH("/",#REF!)-1)),Dados!$E$2:$G$240,3,0)</f>
        <v>#REF!</v>
      </c>
      <c r="CX49" s="22" t="e">
        <f>VLOOKUP(IF(ISERR(SEARCH("/",#REF!)),#REF!,RIGHT(#REF!,LEN(#REF!)-SEARCH("/",#REF!))),Dados!$E$2:$G$240,3,0)</f>
        <v>#REF!</v>
      </c>
      <c r="CY49" s="25"/>
      <c r="CZ49" s="22" t="e">
        <f>VLOOKUP(IF(ISERR(SEARCH("/",#REF!)),#REF!,LEFT(#REF!,SEARCH("/",#REF!)-1)),Dados!$E$2:$G$240,3,0)</f>
        <v>#REF!</v>
      </c>
      <c r="DA4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4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49" s="25"/>
      <c r="DD49" s="22" t="e">
        <f>VLOOKUP(IF(ISERR(SEARCH("/",#REF!)),#REF!,LEFT(#REF!,SEARCH("/",#REF!)-1)),Dados!$E$2:$G$240,3,0)</f>
        <v>#REF!</v>
      </c>
      <c r="DE4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4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49" s="25"/>
      <c r="DH49" s="22" t="e">
        <f>VLOOKUP(IF(ISERR(SEARCH("/",#REF!)),#REF!,LEFT(#REF!,SEARCH("/",#REF!)-1)),Dados!$E$2:$G$240,3,0)</f>
        <v>#REF!</v>
      </c>
      <c r="DI4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4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49" s="25"/>
      <c r="DL49" s="22" t="e">
        <f>VLOOKUP(IF(ISERR(SEARCH("/",#REF!)),#REF!,LEFT(#REF!,SEARCH("/",#REF!)-1)),Dados!$E$2:$G$240,3,0)</f>
        <v>#REF!</v>
      </c>
      <c r="DM4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4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50" spans="1:118" ht="11.25" customHeight="1" x14ac:dyDescent="0.2">
      <c r="A50" s="20"/>
      <c r="B50" s="28"/>
      <c r="C50" s="71" t="s">
        <v>42</v>
      </c>
      <c r="D50" s="58" t="s">
        <v>96</v>
      </c>
      <c r="E50" s="58"/>
      <c r="F50" s="58" t="s">
        <v>47</v>
      </c>
      <c r="G50" s="65" t="s">
        <v>45</v>
      </c>
      <c r="H50" s="56" t="s">
        <v>48</v>
      </c>
      <c r="I50" s="58"/>
      <c r="J50" s="58"/>
      <c r="K50" s="56" t="s">
        <v>48</v>
      </c>
      <c r="L50" s="58"/>
      <c r="M50" s="20"/>
      <c r="N50" s="28"/>
      <c r="O50" s="29" t="s">
        <v>42</v>
      </c>
      <c r="P50" s="65"/>
      <c r="Q50" s="52" t="s">
        <v>48</v>
      </c>
      <c r="R50" s="52"/>
      <c r="S50" s="52" t="s">
        <v>48</v>
      </c>
      <c r="T50" s="56"/>
      <c r="U50" s="52"/>
      <c r="V50" s="56"/>
      <c r="W50" s="80" t="s">
        <v>48</v>
      </c>
      <c r="X50" s="78"/>
      <c r="Y50" s="24"/>
      <c r="Z50" s="24"/>
      <c r="AA50" s="24"/>
      <c r="AB50" s="27" t="str">
        <f>IF(Dados!A48="","",Dados!A48)</f>
        <v>S105</v>
      </c>
      <c r="AC50" s="25"/>
      <c r="AD50" s="25"/>
      <c r="AE50" s="25"/>
      <c r="AF50" s="25"/>
      <c r="AG50" s="25"/>
      <c r="AH50" s="22" t="e">
        <f>VLOOKUP(IF(ISERR(SEARCH("/",D50)),D50,LEFT(D50,SEARCH("/",D50)-1)),Dados!$E$2:$G$240,3,0)</f>
        <v>#N/A</v>
      </c>
      <c r="AI50" s="22" t="e">
        <f>VLOOKUP(IF(ISERR(SEARCH("/",D50)),D50,RIGHT(D50,LEN(D50)-SEARCH("/",D50))),Dados!$E$2:$G$240,3,0)</f>
        <v>#N/A</v>
      </c>
      <c r="AJ50" s="25"/>
      <c r="AK50" s="22" t="e">
        <f>VLOOKUP(IF(ISERR(SEARCH("/",E50)),E50,LEFT(E50,SEARCH("/",E50)-1)),Dados!$E$2:$G$240,3,0)</f>
        <v>#N/A</v>
      </c>
      <c r="AL50" s="22" t="e">
        <f>VLOOKUP(IF(ISERR(SEARCH("/",E50)),E50,RIGHT(E50,LEN(E50)-SEARCH("/",E50))),Dados!$E$2:$G$240,3,0)</f>
        <v>#N/A</v>
      </c>
      <c r="AM50" s="25"/>
      <c r="AN50" s="22" t="e">
        <f>VLOOKUP(IF(ISERR(SEARCH("/",F50)),F50,LEFT(F50,SEARCH("/",F50)-1)),Dados!$E$2:$G$240,3,0)</f>
        <v>#N/A</v>
      </c>
      <c r="AO50" s="22" t="e">
        <f>VLOOKUP(IF(ISERR(SEARCH("/",F50)),F50,RIGHT(F50,LEN(F50)-SEARCH("/",F50))),Dados!$E$2:$G$240,3,0)</f>
        <v>#N/A</v>
      </c>
      <c r="AP50" s="25"/>
      <c r="AQ50" s="22" t="e">
        <f>VLOOKUP(IF(ISERR(SEARCH("/",G50)),G50,LEFT(G50,SEARCH("/",G50)-1)),Dados!$E$2:$G$240,3,0)</f>
        <v>#N/A</v>
      </c>
      <c r="AR50" s="22" t="e">
        <f>VLOOKUP(IF(ISERR(SEARCH("/",G50)),G50,RIGHT(G50,LEN(G50)-SEARCH("/",G50))),Dados!$E$2:$G$240,3,0)</f>
        <v>#N/A</v>
      </c>
      <c r="AS50" s="25"/>
      <c r="AT50" s="22" t="e">
        <f>VLOOKUP(IF(ISERR(SEARCH("/",H50)),H50,LEFT(H50,SEARCH("/",H50)-1)),Dados!$E$2:$G$240,3,0)</f>
        <v>#N/A</v>
      </c>
      <c r="AU50" s="22" t="e">
        <f>VLOOKUP(IF(ISERR(SEARCH("/",H50)),H50,RIGHT(H50,LEN(H50)-SEARCH("/",H50))),Dados!$E$2:$G$240,3,0)</f>
        <v>#N/A</v>
      </c>
      <c r="AV50" s="25"/>
      <c r="AW50" s="22" t="e">
        <f>VLOOKUP(IF(ISERR(SEARCH("/",I50)),I50,LEFT(I50,SEARCH("/",I50)-1)),Dados!$E$2:$G$240,3,0)</f>
        <v>#N/A</v>
      </c>
      <c r="AX50" s="22" t="e">
        <f>VLOOKUP(IF(ISERR(SEARCH("/",I50)),I50,RIGHT(I50,LEN(I50)-SEARCH("/",I50))),Dados!$E$2:$G$240,3,0)</f>
        <v>#N/A</v>
      </c>
      <c r="AY50" s="25"/>
      <c r="AZ50" s="22" t="e">
        <f>VLOOKUP(IF(ISERR(SEARCH("/",J50)),J50,LEFT(J50,SEARCH("/",J50)-1)),Dados!$E$2:$G$240,3,0)</f>
        <v>#N/A</v>
      </c>
      <c r="BA50" s="22" t="e">
        <f>VLOOKUP(IF(ISERR(SEARCH("/",J50)),J50,RIGHT(J50,LEN(J50)-SEARCH("/",J50))),Dados!$E$2:$G$240,3,0)</f>
        <v>#N/A</v>
      </c>
      <c r="BB50" s="25"/>
      <c r="BC50" s="22" t="e">
        <f>VLOOKUP(IF(ISERR(SEARCH("/",K50)),K50,LEFT(K50,SEARCH("/",K50)-1)),Dados!$E$2:$G$240,3,0)</f>
        <v>#N/A</v>
      </c>
      <c r="BD50" s="22" t="e">
        <f>VLOOKUP(IF(ISERR(SEARCH("/",K50)),K50,RIGHT(K50,LEN(K50)-SEARCH("/",K50))),Dados!$E$2:$G$240,3,0)</f>
        <v>#N/A</v>
      </c>
      <c r="BE50" s="25"/>
      <c r="BF50" s="22" t="e">
        <f>VLOOKUP(IF(ISERR(SEARCH("/",L50)),L50,LEFT(L50,SEARCH("/",L50)-1)),Dados!$E$2:$G$240,3,0)</f>
        <v>#N/A</v>
      </c>
      <c r="BG50" s="22" t="e">
        <f>VLOOKUP(IF(ISERR(SEARCH("/",L50)),L50,RIGHT(L50,LEN(L50)-SEARCH("/",L50))),Dados!$E$2:$G$240,3,0)</f>
        <v>#N/A</v>
      </c>
      <c r="BH50" s="25"/>
      <c r="BI50" s="22" t="e">
        <f>VLOOKUP(IF(ISERR(SEARCH("/",#REF!)),#REF!,LEFT(#REF!,SEARCH("/",#REF!)-1)),Dados!$E$2:$G$240,3,0)</f>
        <v>#REF!</v>
      </c>
      <c r="BJ5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5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50" s="25"/>
      <c r="BM50" s="22" t="e">
        <f>VLOOKUP(IF(ISERR(SEARCH("/",#REF!)),#REF!,LEFT(#REF!,SEARCH("/",#REF!)-1)),Dados!$E$2:$G$240,3,0)</f>
        <v>#REF!</v>
      </c>
      <c r="BN5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5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50" s="25"/>
      <c r="BQ50" s="22" t="e">
        <f>VLOOKUP(IF(ISERR(SEARCH("/",#REF!)),#REF!,LEFT(#REF!,SEARCH("/",#REF!)-1)),Dados!$E$2:$G$240,3,0)</f>
        <v>#REF!</v>
      </c>
      <c r="BR5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5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50" s="25"/>
      <c r="BU50" s="22" t="e">
        <f>VLOOKUP(IF(ISERR(SEARCH("/",#REF!)),#REF!,LEFT(#REF!,SEARCH("/",#REF!)-1)),Dados!$E$2:$G$240,3,0)</f>
        <v>#REF!</v>
      </c>
      <c r="BV5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5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50" s="26"/>
      <c r="BY50" s="22" t="e">
        <f>VLOOKUP(IF(ISERR(SEARCH("/",P50)),P50,LEFT(P50,SEARCH("/",P50)-1)),Dados!$E$2:$G$240,3,0)</f>
        <v>#N/A</v>
      </c>
      <c r="BZ50" s="22" t="e">
        <f>VLOOKUP(IF(ISERR(SEARCH("/",P50)),P50,RIGHT(P50,LEN(P50)-SEARCH("/",P50))),Dados!$E$2:$G$240,3,0)</f>
        <v>#N/A</v>
      </c>
      <c r="CA50" s="25"/>
      <c r="CB50" s="22" t="e">
        <f>VLOOKUP(IF(ISERR(SEARCH("/",Q50)),Q50,LEFT(Q50,SEARCH("/",Q50)-1)),Dados!$E$2:$G$240,3,0)</f>
        <v>#N/A</v>
      </c>
      <c r="CC50" s="22" t="e">
        <f>VLOOKUP(IF(ISERR(SEARCH("/",Q50)),Q50,RIGHT(Q50,LEN(Q50)-SEARCH("/",Q50))),Dados!$E$2:$G$240,3,0)</f>
        <v>#N/A</v>
      </c>
      <c r="CD50" s="25"/>
      <c r="CE50" s="22" t="e">
        <f>VLOOKUP(IF(ISERR(SEARCH("/",R50)),R50,LEFT(R50,SEARCH("/",R50)-1)),Dados!$E$2:$G$240,3,0)</f>
        <v>#N/A</v>
      </c>
      <c r="CF50" s="22" t="e">
        <f>VLOOKUP(IF(ISERR(SEARCH("/",R50)),R50,RIGHT(R50,LEN(R50)-SEARCH("/",R50))),Dados!$E$2:$G$240,3,0)</f>
        <v>#N/A</v>
      </c>
      <c r="CG50" s="25"/>
      <c r="CH50" s="22" t="e">
        <f>VLOOKUP(IF(ISERR(SEARCH("/",S50)),S50,LEFT(S50,SEARCH("/",S50)-1)),Dados!$E$2:$G$240,3,0)</f>
        <v>#N/A</v>
      </c>
      <c r="CI50" s="22" t="e">
        <f>VLOOKUP(IF(ISERR(SEARCH("/",S50)),S50,RIGHT(S50,LEN(S50)-SEARCH("/",S50))),Dados!$E$2:$G$240,3,0)</f>
        <v>#N/A</v>
      </c>
      <c r="CJ50" s="25"/>
      <c r="CK50" s="22" t="e">
        <f>VLOOKUP(IF(ISERR(SEARCH("/",T50)),T50,LEFT(T50,SEARCH("/",T50)-1)),Dados!$E$2:$G$240,3,0)</f>
        <v>#N/A</v>
      </c>
      <c r="CL50" s="22" t="e">
        <f>VLOOKUP(IF(ISERR(SEARCH("/",T50)),T50,RIGHT(T50,LEN(T50)-SEARCH("/",T50))),Dados!$E$2:$G$240,3,0)</f>
        <v>#N/A</v>
      </c>
      <c r="CM50" s="25"/>
      <c r="CN50" s="22" t="e">
        <f>VLOOKUP(IF(ISERR(SEARCH("/",U50)),U50,LEFT(U50,SEARCH("/",U50)-1)),Dados!$E$2:$G$240,3,0)</f>
        <v>#N/A</v>
      </c>
      <c r="CO50" s="22" t="e">
        <f>VLOOKUP(IF(ISERR(SEARCH("/",U50)),U50,RIGHT(U50,LEN(U50)-SEARCH("/",U50))),Dados!$E$2:$G$240,3,0)</f>
        <v>#N/A</v>
      </c>
      <c r="CP50" s="25"/>
      <c r="CQ50" s="22" t="e">
        <f>VLOOKUP(IF(ISERR(SEARCH("/",V50)),V50,LEFT(V50,SEARCH("/",V50)-1)),Dados!$E$2:$G$240,3,0)</f>
        <v>#N/A</v>
      </c>
      <c r="CR50" s="22" t="e">
        <f>VLOOKUP(IF(ISERR(SEARCH("/",V50)),V50,RIGHT(V50,LEN(V50)-SEARCH("/",V50))),Dados!$E$2:$G$240,3,0)</f>
        <v>#N/A</v>
      </c>
      <c r="CS50" s="25"/>
      <c r="CT50" s="22" t="e">
        <f>VLOOKUP(IF(ISERR(SEARCH("/",W50)),W50,LEFT(W50,SEARCH("/",W50)-1)),Dados!$E$2:$G$240,3,0)</f>
        <v>#N/A</v>
      </c>
      <c r="CU50" s="22" t="e">
        <f>VLOOKUP(IF(ISERR(SEARCH("/",W50)),W50,RIGHT(W50,LEN(W50)-SEARCH("/",W50))),Dados!$E$2:$G$240,3,0)</f>
        <v>#N/A</v>
      </c>
      <c r="CV50" s="25"/>
      <c r="CW50" s="22" t="e">
        <f>VLOOKUP(IF(ISERR(SEARCH("/",#REF!)),#REF!,LEFT(#REF!,SEARCH("/",#REF!)-1)),Dados!$E$2:$G$240,3,0)</f>
        <v>#REF!</v>
      </c>
      <c r="CX50" s="22" t="e">
        <f>VLOOKUP(IF(ISERR(SEARCH("/",#REF!)),#REF!,RIGHT(#REF!,LEN(#REF!)-SEARCH("/",#REF!))),Dados!$E$2:$G$240,3,0)</f>
        <v>#REF!</v>
      </c>
      <c r="CY50" s="25"/>
      <c r="CZ50" s="22" t="e">
        <f>VLOOKUP(IF(ISERR(SEARCH("/",#REF!)),#REF!,LEFT(#REF!,SEARCH("/",#REF!)-1)),Dados!$E$2:$G$240,3,0)</f>
        <v>#REF!</v>
      </c>
      <c r="DA5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5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50" s="25"/>
      <c r="DD50" s="22" t="e">
        <f>VLOOKUP(IF(ISERR(SEARCH("/",#REF!)),#REF!,LEFT(#REF!,SEARCH("/",#REF!)-1)),Dados!$E$2:$G$240,3,0)</f>
        <v>#REF!</v>
      </c>
      <c r="DE5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5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50" s="25"/>
      <c r="DH50" s="22" t="e">
        <f>VLOOKUP(IF(ISERR(SEARCH("/",#REF!)),#REF!,LEFT(#REF!,SEARCH("/",#REF!)-1)),Dados!$E$2:$G$240,3,0)</f>
        <v>#REF!</v>
      </c>
      <c r="DI5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5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50" s="25"/>
      <c r="DL50" s="22" t="e">
        <f>VLOOKUP(IF(ISERR(SEARCH("/",#REF!)),#REF!,LEFT(#REF!,SEARCH("/",#REF!)-1)),Dados!$E$2:$G$240,3,0)</f>
        <v>#REF!</v>
      </c>
      <c r="DM5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5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51" spans="1:118" ht="13.5" customHeight="1" x14ac:dyDescent="0.2">
      <c r="A51" s="20"/>
      <c r="B51" s="88" t="s">
        <v>51</v>
      </c>
      <c r="C51" s="90"/>
      <c r="D51" s="58" t="s">
        <v>26</v>
      </c>
      <c r="E51" s="58"/>
      <c r="F51" s="58"/>
      <c r="G51" s="58"/>
      <c r="H51" s="58"/>
      <c r="I51" s="58"/>
      <c r="J51" s="58" t="s">
        <v>26</v>
      </c>
      <c r="K51" s="58"/>
      <c r="L51" s="58"/>
      <c r="M51" s="20"/>
      <c r="N51" s="30"/>
      <c r="O51" s="30"/>
      <c r="P51" s="31"/>
      <c r="Q51" s="31"/>
      <c r="R51" s="31"/>
      <c r="S51" s="31"/>
      <c r="T51" s="31"/>
      <c r="U51" s="31"/>
      <c r="V51" s="31"/>
      <c r="W51" s="31"/>
      <c r="X51" s="20"/>
      <c r="Y51" s="24"/>
      <c r="Z51" s="24"/>
      <c r="AA51" s="24"/>
      <c r="AB51" s="27" t="str">
        <f>IF(Dados!A49="","",Dados!A49)</f>
        <v>S106</v>
      </c>
      <c r="AC51" s="25"/>
      <c r="AD51" s="25"/>
      <c r="AE51" s="25"/>
      <c r="AF51" s="25"/>
      <c r="AG51" s="25"/>
      <c r="AH51" s="22" t="e">
        <f>VLOOKUP(IF(ISERR(SEARCH("/",D51)),D51,LEFT(D51,SEARCH("/",D51)-1)),Dados!$E$2:$G$240,3,0)</f>
        <v>#N/A</v>
      </c>
      <c r="AI51" s="22" t="e">
        <f>VLOOKUP(IF(ISERR(SEARCH("/",D51)),D51,RIGHT(D51,LEN(D51)-SEARCH("/",D51))),Dados!$E$2:$G$240,3,0)</f>
        <v>#N/A</v>
      </c>
      <c r="AJ51" s="25"/>
      <c r="AK51" s="22" t="e">
        <f>VLOOKUP(IF(ISERR(SEARCH("/",E51)),E51,LEFT(E51,SEARCH("/",E51)-1)),Dados!$E$2:$G$240,3,0)</f>
        <v>#N/A</v>
      </c>
      <c r="AL51" s="22" t="e">
        <f>VLOOKUP(IF(ISERR(SEARCH("/",E51)),E51,RIGHT(E51,LEN(E51)-SEARCH("/",E51))),Dados!$E$2:$G$240,3,0)</f>
        <v>#N/A</v>
      </c>
      <c r="AM51" s="25"/>
      <c r="AN51" s="22" t="e">
        <f>VLOOKUP(IF(ISERR(SEARCH("/",F51)),F51,LEFT(F51,SEARCH("/",F51)-1)),Dados!$E$2:$G$240,3,0)</f>
        <v>#N/A</v>
      </c>
      <c r="AO51" s="22" t="e">
        <f>VLOOKUP(IF(ISERR(SEARCH("/",F51)),F51,RIGHT(F51,LEN(F51)-SEARCH("/",F51))),Dados!$E$2:$G$240,3,0)</f>
        <v>#N/A</v>
      </c>
      <c r="AP51" s="25"/>
      <c r="AQ51" s="22" t="e">
        <f>VLOOKUP(IF(ISERR(SEARCH("/",G51)),G51,LEFT(G51,SEARCH("/",G51)-1)),Dados!$E$2:$G$240,3,0)</f>
        <v>#N/A</v>
      </c>
      <c r="AR51" s="22" t="e">
        <f>VLOOKUP(IF(ISERR(SEARCH("/",G51)),G51,RIGHT(G51,LEN(G51)-SEARCH("/",G51))),Dados!$E$2:$G$240,3,0)</f>
        <v>#N/A</v>
      </c>
      <c r="AS51" s="25"/>
      <c r="AT51" s="22" t="e">
        <f>VLOOKUP(IF(ISERR(SEARCH("/",H51)),H51,LEFT(H51,SEARCH("/",H51)-1)),Dados!$E$2:$G$240,3,0)</f>
        <v>#N/A</v>
      </c>
      <c r="AU51" s="22" t="e">
        <f>VLOOKUP(IF(ISERR(SEARCH("/",H51)),H51,RIGHT(H51,LEN(H51)-SEARCH("/",H51))),Dados!$E$2:$G$240,3,0)</f>
        <v>#N/A</v>
      </c>
      <c r="AV51" s="25"/>
      <c r="AW51" s="22" t="e">
        <f>VLOOKUP(IF(ISERR(SEARCH("/",I51)),I51,LEFT(I51,SEARCH("/",I51)-1)),Dados!$E$2:$G$240,3,0)</f>
        <v>#N/A</v>
      </c>
      <c r="AX51" s="22" t="e">
        <f>VLOOKUP(IF(ISERR(SEARCH("/",I51)),I51,RIGHT(I51,LEN(I51)-SEARCH("/",I51))),Dados!$E$2:$G$240,3,0)</f>
        <v>#N/A</v>
      </c>
      <c r="AY51" s="25"/>
      <c r="AZ51" s="22" t="e">
        <f>VLOOKUP(IF(ISERR(SEARCH("/",J51)),J51,LEFT(J51,SEARCH("/",J51)-1)),Dados!$E$2:$G$240,3,0)</f>
        <v>#N/A</v>
      </c>
      <c r="BA51" s="22" t="e">
        <f>VLOOKUP(IF(ISERR(SEARCH("/",J51)),J51,RIGHT(J51,LEN(J51)-SEARCH("/",J51))),Dados!$E$2:$G$240,3,0)</f>
        <v>#N/A</v>
      </c>
      <c r="BB51" s="25"/>
      <c r="BC51" s="22" t="e">
        <f>VLOOKUP(IF(ISERR(SEARCH("/",K51)),K51,LEFT(K51,SEARCH("/",K51)-1)),Dados!$E$2:$G$240,3,0)</f>
        <v>#N/A</v>
      </c>
      <c r="BD51" s="22" t="e">
        <f>VLOOKUP(IF(ISERR(SEARCH("/",K51)),K51,RIGHT(K51,LEN(K51)-SEARCH("/",K51))),Dados!$E$2:$G$240,3,0)</f>
        <v>#N/A</v>
      </c>
      <c r="BE51" s="25"/>
      <c r="BF51" s="22" t="e">
        <f>VLOOKUP(IF(ISERR(SEARCH("/",L51)),L51,LEFT(L51,SEARCH("/",L51)-1)),Dados!$E$2:$G$240,3,0)</f>
        <v>#N/A</v>
      </c>
      <c r="BG51" s="22" t="e">
        <f>VLOOKUP(IF(ISERR(SEARCH("/",L51)),L51,RIGHT(L51,LEN(L51)-SEARCH("/",L51))),Dados!$E$2:$G$240,3,0)</f>
        <v>#N/A</v>
      </c>
      <c r="BH51" s="25"/>
      <c r="BI51" s="22" t="e">
        <f>VLOOKUP(IF(ISERR(SEARCH("/",#REF!)),#REF!,LEFT(#REF!,SEARCH("/",#REF!)-1)),Dados!$E$2:$G$240,3,0)</f>
        <v>#REF!</v>
      </c>
      <c r="BJ5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5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51" s="25"/>
      <c r="BM51" s="22" t="e">
        <f>VLOOKUP(IF(ISERR(SEARCH("/",#REF!)),#REF!,LEFT(#REF!,SEARCH("/",#REF!)-1)),Dados!$E$2:$G$240,3,0)</f>
        <v>#REF!</v>
      </c>
      <c r="BN5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5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51" s="25"/>
      <c r="BQ51" s="22" t="e">
        <f>VLOOKUP(IF(ISERR(SEARCH("/",#REF!)),#REF!,LEFT(#REF!,SEARCH("/",#REF!)-1)),Dados!$E$2:$G$240,3,0)</f>
        <v>#REF!</v>
      </c>
      <c r="BR5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5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51" s="25"/>
      <c r="BU51" s="22" t="e">
        <f>VLOOKUP(IF(ISERR(SEARCH("/",#REF!)),#REF!,LEFT(#REF!,SEARCH("/",#REF!)-1)),Dados!$E$2:$G$240,3,0)</f>
        <v>#REF!</v>
      </c>
      <c r="BV5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5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51" s="26"/>
      <c r="BY51" s="22" t="e">
        <f>VLOOKUP(IF(ISERR(SEARCH("/",P51)),P51,LEFT(P51,SEARCH("/",P51)-1)),Dados!$E$2:$G$240,3,0)</f>
        <v>#N/A</v>
      </c>
      <c r="BZ51" s="22" t="e">
        <f>VLOOKUP(IF(ISERR(SEARCH("/",P51)),P51,RIGHT(P51,LEN(P51)-SEARCH("/",P51))),Dados!$E$2:$G$240,3,0)</f>
        <v>#N/A</v>
      </c>
      <c r="CA51" s="25"/>
      <c r="CB51" s="22" t="e">
        <f>VLOOKUP(IF(ISERR(SEARCH("/",Q51)),Q51,LEFT(Q51,SEARCH("/",Q51)-1)),Dados!$E$2:$G$240,3,0)</f>
        <v>#N/A</v>
      </c>
      <c r="CC51" s="22" t="e">
        <f>VLOOKUP(IF(ISERR(SEARCH("/",Q51)),Q51,RIGHT(Q51,LEN(Q51)-SEARCH("/",Q51))),Dados!$E$2:$G$240,3,0)</f>
        <v>#N/A</v>
      </c>
      <c r="CD51" s="25"/>
      <c r="CE51" s="22" t="e">
        <f>VLOOKUP(IF(ISERR(SEARCH("/",R51)),R51,LEFT(R51,SEARCH("/",R51)-1)),Dados!$E$2:$G$240,3,0)</f>
        <v>#N/A</v>
      </c>
      <c r="CF51" s="22" t="e">
        <f>VLOOKUP(IF(ISERR(SEARCH("/",R51)),R51,RIGHT(R51,LEN(R51)-SEARCH("/",R51))),Dados!$E$2:$G$240,3,0)</f>
        <v>#N/A</v>
      </c>
      <c r="CG51" s="25"/>
      <c r="CH51" s="22" t="e">
        <f>VLOOKUP(IF(ISERR(SEARCH("/",S51)),S51,LEFT(S51,SEARCH("/",S51)-1)),Dados!$E$2:$G$240,3,0)</f>
        <v>#N/A</v>
      </c>
      <c r="CI51" s="22" t="e">
        <f>VLOOKUP(IF(ISERR(SEARCH("/",S51)),S51,RIGHT(S51,LEN(S51)-SEARCH("/",S51))),Dados!$E$2:$G$240,3,0)</f>
        <v>#N/A</v>
      </c>
      <c r="CJ51" s="25"/>
      <c r="CK51" s="22" t="e">
        <f>VLOOKUP(IF(ISERR(SEARCH("/",T51)),T51,LEFT(T51,SEARCH("/",T51)-1)),Dados!$E$2:$G$240,3,0)</f>
        <v>#N/A</v>
      </c>
      <c r="CL51" s="22" t="e">
        <f>VLOOKUP(IF(ISERR(SEARCH("/",T51)),T51,RIGHT(T51,LEN(T51)-SEARCH("/",T51))),Dados!$E$2:$G$240,3,0)</f>
        <v>#N/A</v>
      </c>
      <c r="CM51" s="25"/>
      <c r="CN51" s="22" t="e">
        <f>VLOOKUP(IF(ISERR(SEARCH("/",U51)),U51,LEFT(U51,SEARCH("/",U51)-1)),Dados!$E$2:$G$240,3,0)</f>
        <v>#N/A</v>
      </c>
      <c r="CO51" s="22" t="e">
        <f>VLOOKUP(IF(ISERR(SEARCH("/",U51)),U51,RIGHT(U51,LEN(U51)-SEARCH("/",U51))),Dados!$E$2:$G$240,3,0)</f>
        <v>#N/A</v>
      </c>
      <c r="CP51" s="25"/>
      <c r="CQ51" s="22" t="e">
        <f>VLOOKUP(IF(ISERR(SEARCH("/",V51)),V51,LEFT(V51,SEARCH("/",V51)-1)),Dados!$E$2:$G$240,3,0)</f>
        <v>#N/A</v>
      </c>
      <c r="CR51" s="22" t="e">
        <f>VLOOKUP(IF(ISERR(SEARCH("/",V51)),V51,RIGHT(V51,LEN(V51)-SEARCH("/",V51))),Dados!$E$2:$G$240,3,0)</f>
        <v>#N/A</v>
      </c>
      <c r="CS51" s="25"/>
      <c r="CT51" s="22" t="e">
        <f>VLOOKUP(IF(ISERR(SEARCH("/",W51)),W51,LEFT(W51,SEARCH("/",W51)-1)),Dados!$E$2:$G$240,3,0)</f>
        <v>#N/A</v>
      </c>
      <c r="CU51" s="22" t="e">
        <f>VLOOKUP(IF(ISERR(SEARCH("/",W51)),W51,RIGHT(W51,LEN(W51)-SEARCH("/",W51))),Dados!$E$2:$G$240,3,0)</f>
        <v>#N/A</v>
      </c>
      <c r="CV51" s="25"/>
      <c r="CW51" s="22" t="e">
        <f>VLOOKUP(IF(ISERR(SEARCH("/",#REF!)),#REF!,LEFT(#REF!,SEARCH("/",#REF!)-1)),Dados!$E$2:$G$240,3,0)</f>
        <v>#REF!</v>
      </c>
      <c r="CX51" s="22" t="e">
        <f>VLOOKUP(IF(ISERR(SEARCH("/",#REF!)),#REF!,RIGHT(#REF!,LEN(#REF!)-SEARCH("/",#REF!))),Dados!$E$2:$G$240,3,0)</f>
        <v>#REF!</v>
      </c>
      <c r="CY51" s="25"/>
      <c r="CZ51" s="22" t="e">
        <f>VLOOKUP(IF(ISERR(SEARCH("/",#REF!)),#REF!,LEFT(#REF!,SEARCH("/",#REF!)-1)),Dados!$E$2:$G$240,3,0)</f>
        <v>#REF!</v>
      </c>
      <c r="DA5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5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51" s="25"/>
      <c r="DD51" s="22" t="e">
        <f>VLOOKUP(IF(ISERR(SEARCH("/",#REF!)),#REF!,LEFT(#REF!,SEARCH("/",#REF!)-1)),Dados!$E$2:$G$240,3,0)</f>
        <v>#REF!</v>
      </c>
      <c r="DE5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5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51" s="25"/>
      <c r="DH51" s="22" t="e">
        <f>VLOOKUP(IF(ISERR(SEARCH("/",#REF!)),#REF!,LEFT(#REF!,SEARCH("/",#REF!)-1)),Dados!$E$2:$G$240,3,0)</f>
        <v>#REF!</v>
      </c>
      <c r="DI5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5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51" s="25"/>
      <c r="DL51" s="22" t="e">
        <f>VLOOKUP(IF(ISERR(SEARCH("/",#REF!)),#REF!,LEFT(#REF!,SEARCH("/",#REF!)-1)),Dados!$E$2:$G$240,3,0)</f>
        <v>#REF!</v>
      </c>
      <c r="DM5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5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52" spans="1:118" ht="13.5" customHeight="1" x14ac:dyDescent="0.2">
      <c r="A52" s="20"/>
      <c r="B52" s="21" t="s">
        <v>73</v>
      </c>
      <c r="C52" s="70" t="s">
        <v>74</v>
      </c>
      <c r="D52" s="58" t="s">
        <v>59</v>
      </c>
      <c r="E52" s="58"/>
      <c r="F52" s="58"/>
      <c r="G52" s="58" t="s">
        <v>59</v>
      </c>
      <c r="H52" s="58" t="s">
        <v>21</v>
      </c>
      <c r="I52" s="58"/>
      <c r="J52" s="58" t="s">
        <v>59</v>
      </c>
      <c r="K52" s="58"/>
      <c r="L52" s="58"/>
      <c r="M52" s="20"/>
      <c r="N52" s="30"/>
      <c r="O52" s="30"/>
      <c r="P52" s="31"/>
      <c r="Q52" s="31"/>
      <c r="R52" s="31"/>
      <c r="S52" s="31"/>
      <c r="T52" s="31"/>
      <c r="U52" s="31"/>
      <c r="V52" s="31"/>
      <c r="W52" s="31"/>
      <c r="X52" s="20"/>
      <c r="Y52" s="24"/>
      <c r="Z52" s="24"/>
      <c r="AA52" s="24"/>
      <c r="AB52" s="27" t="str">
        <f>IF(Dados!A50="","",Dados!A50)</f>
        <v>S107</v>
      </c>
      <c r="AC52" s="25"/>
      <c r="AD52" s="25"/>
      <c r="AE52" s="25"/>
      <c r="AF52" s="25"/>
      <c r="AG52" s="25"/>
      <c r="AH52" s="22" t="str">
        <f>VLOOKUP(IF(ISERR(SEARCH("/",D52)),D52,LEFT(D52,SEARCH("/",D52)-1)),Dados!$E$2:$G$240,3,0)</f>
        <v>Matheus</v>
      </c>
      <c r="AI52" s="22" t="str">
        <f>VLOOKUP(IF(ISERR(SEARCH("/",D52)),D52,RIGHT(D52,LEN(D52)-SEARCH("/",D52))),Dados!$E$2:$G$240,3,0)</f>
        <v>Matheus</v>
      </c>
      <c r="AJ52" s="25"/>
      <c r="AK52" s="22" t="e">
        <f>VLOOKUP(IF(ISERR(SEARCH("/",E52)),E52,LEFT(E52,SEARCH("/",E52)-1)),Dados!$E$2:$G$240,3,0)</f>
        <v>#N/A</v>
      </c>
      <c r="AL52" s="22" t="e">
        <f>VLOOKUP(IF(ISERR(SEARCH("/",E52)),E52,RIGHT(E52,LEN(E52)-SEARCH("/",E52))),Dados!$E$2:$G$240,3,0)</f>
        <v>#N/A</v>
      </c>
      <c r="AM52" s="25"/>
      <c r="AN52" s="22" t="e">
        <f>VLOOKUP(IF(ISERR(SEARCH("/",F52)),F52,LEFT(F52,SEARCH("/",F52)-1)),Dados!$E$2:$G$240,3,0)</f>
        <v>#N/A</v>
      </c>
      <c r="AO52" s="22" t="e">
        <f>VLOOKUP(IF(ISERR(SEARCH("/",F52)),F52,RIGHT(F52,LEN(F52)-SEARCH("/",F52))),Dados!$E$2:$G$240,3,0)</f>
        <v>#N/A</v>
      </c>
      <c r="AP52" s="25"/>
      <c r="AQ52" s="22" t="str">
        <f>VLOOKUP(IF(ISERR(SEARCH("/",G52)),G52,LEFT(G52,SEARCH("/",G52)-1)),Dados!$E$2:$G$240,3,0)</f>
        <v>Matheus</v>
      </c>
      <c r="AR52" s="42" t="str">
        <f>VLOOKUP(IF(ISERR(SEARCH("/",G52)),G52,RIGHT(G52,LEN(G52)-SEARCH("/",G52))),Dados!$E$2:$G$240,3,0)</f>
        <v>Matheus</v>
      </c>
      <c r="AS52" s="25"/>
      <c r="AT52" s="22" t="str">
        <f>VLOOKUP(IF(ISERR(SEARCH("/",H52)),H52,LEFT(H52,SEARCH("/",H52)-1)),Dados!$E$2:$G$240,3,0)</f>
        <v>Daniel</v>
      </c>
      <c r="AU52" s="22" t="str">
        <f>VLOOKUP(IF(ISERR(SEARCH("/",H52)),H52,RIGHT(H52,LEN(H52)-SEARCH("/",H52))),Dados!$E$2:$G$240,3,0)</f>
        <v>Daniel</v>
      </c>
      <c r="AV52" s="25"/>
      <c r="AW52" s="22" t="e">
        <f>VLOOKUP(IF(ISERR(SEARCH("/",I52)),I52,LEFT(I52,SEARCH("/",I52)-1)),Dados!$E$2:$G$240,3,0)</f>
        <v>#N/A</v>
      </c>
      <c r="AX52" s="22" t="e">
        <f>VLOOKUP(IF(ISERR(SEARCH("/",I52)),I52,RIGHT(I52,LEN(I52)-SEARCH("/",I52))),Dados!$E$2:$G$240,3,0)</f>
        <v>#N/A</v>
      </c>
      <c r="AY52" s="25"/>
      <c r="AZ52" s="22" t="str">
        <f>VLOOKUP(IF(ISERR(SEARCH("/",J52)),J52,LEFT(J52,SEARCH("/",J52)-1)),Dados!$E$2:$G$240,3,0)</f>
        <v>Matheus</v>
      </c>
      <c r="BA52" s="22" t="str">
        <f>VLOOKUP(IF(ISERR(SEARCH("/",J52)),J52,RIGHT(J52,LEN(J52)-SEARCH("/",J52))),Dados!$E$2:$G$240,3,0)</f>
        <v>Matheus</v>
      </c>
      <c r="BB52" s="25"/>
      <c r="BC52" s="22" t="e">
        <f>VLOOKUP(IF(ISERR(SEARCH("/",K52)),K52,LEFT(K52,SEARCH("/",K52)-1)),Dados!$E$2:$G$240,3,0)</f>
        <v>#N/A</v>
      </c>
      <c r="BD52" s="22" t="e">
        <f>VLOOKUP(IF(ISERR(SEARCH("/",K52)),K52,RIGHT(K52,LEN(K52)-SEARCH("/",K52))),Dados!$E$2:$G$240,3,0)</f>
        <v>#N/A</v>
      </c>
      <c r="BE52" s="25"/>
      <c r="BF52" s="22" t="e">
        <f>VLOOKUP(IF(ISERR(SEARCH("/",L52)),L52,LEFT(L52,SEARCH("/",L52)-1)),Dados!$E$2:$G$240,3,0)</f>
        <v>#N/A</v>
      </c>
      <c r="BG52" s="22" t="e">
        <f>VLOOKUP(IF(ISERR(SEARCH("/",L52)),L52,RIGHT(L52,LEN(L52)-SEARCH("/",L52))),Dados!$E$2:$G$240,3,0)</f>
        <v>#N/A</v>
      </c>
      <c r="BH52" s="25"/>
      <c r="BI52" s="22" t="e">
        <f>VLOOKUP(IF(ISERR(SEARCH("/",#REF!)),#REF!,LEFT(#REF!,SEARCH("/",#REF!)-1)),Dados!$E$2:$G$240,3,0)</f>
        <v>#REF!</v>
      </c>
      <c r="BJ5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5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52" s="25"/>
      <c r="BM52" s="22" t="e">
        <f>VLOOKUP(IF(ISERR(SEARCH("/",#REF!)),#REF!,LEFT(#REF!,SEARCH("/",#REF!)-1)),Dados!$E$2:$G$240,3,0)</f>
        <v>#REF!</v>
      </c>
      <c r="BN5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5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52" s="25"/>
      <c r="BQ52" s="22" t="e">
        <f>VLOOKUP(IF(ISERR(SEARCH("/",#REF!)),#REF!,LEFT(#REF!,SEARCH("/",#REF!)-1)),Dados!$E$2:$G$240,3,0)</f>
        <v>#REF!</v>
      </c>
      <c r="BR5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5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52" s="25"/>
      <c r="BU52" s="22" t="e">
        <f>VLOOKUP(IF(ISERR(SEARCH("/",#REF!)),#REF!,LEFT(#REF!,SEARCH("/",#REF!)-1)),Dados!$E$2:$G$240,3,0)</f>
        <v>#REF!</v>
      </c>
      <c r="BV5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5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52" s="26"/>
      <c r="BY52" s="22" t="e">
        <f>VLOOKUP(IF(ISERR(SEARCH("/",P52)),P52,LEFT(P52,SEARCH("/",P52)-1)),Dados!$E$2:$G$240,3,0)</f>
        <v>#N/A</v>
      </c>
      <c r="BZ52" s="22" t="e">
        <f>VLOOKUP(IF(ISERR(SEARCH("/",P52)),P52,RIGHT(P52,LEN(P52)-SEARCH("/",P52))),Dados!$E$2:$G$240,3,0)</f>
        <v>#N/A</v>
      </c>
      <c r="CA52" s="25"/>
      <c r="CB52" s="22" t="e">
        <f>VLOOKUP(IF(ISERR(SEARCH("/",Q52)),Q52,LEFT(Q52,SEARCH("/",Q52)-1)),Dados!$E$2:$G$240,3,0)</f>
        <v>#N/A</v>
      </c>
      <c r="CC52" s="22" t="e">
        <f>VLOOKUP(IF(ISERR(SEARCH("/",Q52)),Q52,RIGHT(Q52,LEN(Q52)-SEARCH("/",Q52))),Dados!$E$2:$G$240,3,0)</f>
        <v>#N/A</v>
      </c>
      <c r="CD52" s="25"/>
      <c r="CE52" s="22" t="e">
        <f>VLOOKUP(IF(ISERR(SEARCH("/",R52)),R52,LEFT(R52,SEARCH("/",R52)-1)),Dados!$E$2:$G$240,3,0)</f>
        <v>#N/A</v>
      </c>
      <c r="CF52" s="22" t="e">
        <f>VLOOKUP(IF(ISERR(SEARCH("/",R52)),R52,RIGHT(R52,LEN(R52)-SEARCH("/",R52))),Dados!$E$2:$G$240,3,0)</f>
        <v>#N/A</v>
      </c>
      <c r="CG52" s="25"/>
      <c r="CH52" s="22" t="e">
        <f>VLOOKUP(IF(ISERR(SEARCH("/",S52)),S52,LEFT(S52,SEARCH("/",S52)-1)),Dados!$E$2:$G$240,3,0)</f>
        <v>#N/A</v>
      </c>
      <c r="CI52" s="22" t="e">
        <f>VLOOKUP(IF(ISERR(SEARCH("/",S52)),S52,RIGHT(S52,LEN(S52)-SEARCH("/",S52))),Dados!$E$2:$G$240,3,0)</f>
        <v>#N/A</v>
      </c>
      <c r="CJ52" s="25"/>
      <c r="CK52" s="22" t="e">
        <f>VLOOKUP(IF(ISERR(SEARCH("/",T52)),T52,LEFT(T52,SEARCH("/",T52)-1)),Dados!$E$2:$G$240,3,0)</f>
        <v>#N/A</v>
      </c>
      <c r="CL52" s="22" t="e">
        <f>VLOOKUP(IF(ISERR(SEARCH("/",T52)),T52,RIGHT(T52,LEN(T52)-SEARCH("/",T52))),Dados!$E$2:$G$240,3,0)</f>
        <v>#N/A</v>
      </c>
      <c r="CM52" s="25"/>
      <c r="CN52" s="22" t="e">
        <f>VLOOKUP(IF(ISERR(SEARCH("/",U52)),U52,LEFT(U52,SEARCH("/",U52)-1)),Dados!$E$2:$G$240,3,0)</f>
        <v>#N/A</v>
      </c>
      <c r="CO52" s="22" t="e">
        <f>VLOOKUP(IF(ISERR(SEARCH("/",U52)),U52,RIGHT(U52,LEN(U52)-SEARCH("/",U52))),Dados!$E$2:$G$240,3,0)</f>
        <v>#N/A</v>
      </c>
      <c r="CP52" s="25"/>
      <c r="CQ52" s="22" t="e">
        <f>VLOOKUP(IF(ISERR(SEARCH("/",V52)),V52,LEFT(V52,SEARCH("/",V52)-1)),Dados!$E$2:$G$240,3,0)</f>
        <v>#N/A</v>
      </c>
      <c r="CR52" s="22" t="e">
        <f>VLOOKUP(IF(ISERR(SEARCH("/",V52)),V52,RIGHT(V52,LEN(V52)-SEARCH("/",V52))),Dados!$E$2:$G$240,3,0)</f>
        <v>#N/A</v>
      </c>
      <c r="CS52" s="25"/>
      <c r="CT52" s="22" t="e">
        <f>VLOOKUP(IF(ISERR(SEARCH("/",W52)),W52,LEFT(W52,SEARCH("/",W52)-1)),Dados!$E$2:$G$240,3,0)</f>
        <v>#N/A</v>
      </c>
      <c r="CU52" s="22" t="e">
        <f>VLOOKUP(IF(ISERR(SEARCH("/",W52)),W52,RIGHT(W52,LEN(W52)-SEARCH("/",W52))),Dados!$E$2:$G$240,3,0)</f>
        <v>#N/A</v>
      </c>
      <c r="CV52" s="25"/>
      <c r="CW52" s="22" t="e">
        <f>VLOOKUP(IF(ISERR(SEARCH("/",#REF!)),#REF!,LEFT(#REF!,SEARCH("/",#REF!)-1)),Dados!$E$2:$G$240,3,0)</f>
        <v>#REF!</v>
      </c>
      <c r="CX52" s="22" t="e">
        <f>VLOOKUP(IF(ISERR(SEARCH("/",#REF!)),#REF!,RIGHT(#REF!,LEN(#REF!)-SEARCH("/",#REF!))),Dados!$E$2:$G$240,3,0)</f>
        <v>#REF!</v>
      </c>
      <c r="CY52" s="25"/>
      <c r="CZ52" s="22" t="e">
        <f>VLOOKUP(IF(ISERR(SEARCH("/",#REF!)),#REF!,LEFT(#REF!,SEARCH("/",#REF!)-1)),Dados!$E$2:$G$240,3,0)</f>
        <v>#REF!</v>
      </c>
      <c r="DA5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5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52" s="25"/>
      <c r="DD52" s="22" t="e">
        <f>VLOOKUP(IF(ISERR(SEARCH("/",#REF!)),#REF!,LEFT(#REF!,SEARCH("/",#REF!)-1)),Dados!$E$2:$G$240,3,0)</f>
        <v>#REF!</v>
      </c>
      <c r="DE5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5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52" s="25"/>
      <c r="DH52" s="22" t="e">
        <f>VLOOKUP(IF(ISERR(SEARCH("/",#REF!)),#REF!,LEFT(#REF!,SEARCH("/",#REF!)-1)),Dados!$E$2:$G$240,3,0)</f>
        <v>#REF!</v>
      </c>
      <c r="DI5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5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52" s="25"/>
      <c r="DL52" s="22" t="e">
        <f>VLOOKUP(IF(ISERR(SEARCH("/",#REF!)),#REF!,LEFT(#REF!,SEARCH("/",#REF!)-1)),Dados!$E$2:$G$240,3,0)</f>
        <v>#REF!</v>
      </c>
      <c r="DM5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5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53" spans="1:118" ht="13.5" customHeight="1" x14ac:dyDescent="0.2">
      <c r="A53" s="20"/>
      <c r="B53" s="21" t="s">
        <v>81</v>
      </c>
      <c r="C53" s="72" t="s">
        <v>82</v>
      </c>
      <c r="D53" s="58" t="s">
        <v>59</v>
      </c>
      <c r="E53" s="58"/>
      <c r="F53" s="58"/>
      <c r="G53" s="58" t="s">
        <v>59</v>
      </c>
      <c r="H53" s="58" t="s">
        <v>21</v>
      </c>
      <c r="I53" s="58"/>
      <c r="J53" s="58" t="s">
        <v>59</v>
      </c>
      <c r="K53" s="58"/>
      <c r="L53" s="58"/>
      <c r="M53" s="23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0"/>
      <c r="Y53" s="24"/>
      <c r="Z53" s="24"/>
      <c r="AA53" s="24"/>
      <c r="AB53" s="27" t="str">
        <f>IF(Dados!A51="","",Dados!A51)</f>
        <v>S108</v>
      </c>
      <c r="AC53" s="25"/>
      <c r="AD53" s="25"/>
      <c r="AE53" s="25"/>
      <c r="AF53" s="25"/>
      <c r="AG53" s="25"/>
      <c r="AH53" s="22" t="str">
        <f>VLOOKUP(IF(ISERR(SEARCH("/",D53)),D53,LEFT(D53,SEARCH("/",D53)-1)),Dados!$E$2:$G$240,3,0)</f>
        <v>Matheus</v>
      </c>
      <c r="AI53" s="22" t="str">
        <f>VLOOKUP(IF(ISERR(SEARCH("/",D53)),D53,RIGHT(D53,LEN(D53)-SEARCH("/",D53))),Dados!$E$2:$G$240,3,0)</f>
        <v>Matheus</v>
      </c>
      <c r="AJ53" s="25"/>
      <c r="AK53" s="22" t="e">
        <f>VLOOKUP(IF(ISERR(SEARCH("/",E53)),E53,LEFT(E53,SEARCH("/",E53)-1)),Dados!$E$2:$G$240,3,0)</f>
        <v>#N/A</v>
      </c>
      <c r="AL53" s="22" t="e">
        <f>VLOOKUP(IF(ISERR(SEARCH("/",E53)),E53,RIGHT(E53,LEN(E53)-SEARCH("/",E53))),Dados!$E$2:$G$240,3,0)</f>
        <v>#N/A</v>
      </c>
      <c r="AM53" s="25"/>
      <c r="AN53" s="22" t="e">
        <f>VLOOKUP(IF(ISERR(SEARCH("/",F53)),F53,LEFT(F53,SEARCH("/",F53)-1)),Dados!$E$2:$G$240,3,0)</f>
        <v>#N/A</v>
      </c>
      <c r="AO53" s="22" t="e">
        <f>VLOOKUP(IF(ISERR(SEARCH("/",F53)),F53,RIGHT(F53,LEN(F53)-SEARCH("/",F53))),Dados!$E$2:$G$240,3,0)</f>
        <v>#N/A</v>
      </c>
      <c r="AP53" s="25"/>
      <c r="AQ53" s="22" t="str">
        <f>VLOOKUP(IF(ISERR(SEARCH("/",G53)),G53,LEFT(G53,SEARCH("/",G53)-1)),Dados!$E$2:$G$240,3,0)</f>
        <v>Matheus</v>
      </c>
      <c r="AR53" s="22" t="str">
        <f>VLOOKUP(IF(ISERR(SEARCH("/",G53)),G53,RIGHT(G53,LEN(G53)-SEARCH("/",G53))),Dados!$E$2:$G$240,3,0)</f>
        <v>Matheus</v>
      </c>
      <c r="AS53" s="25"/>
      <c r="AT53" s="22" t="str">
        <f>VLOOKUP(IF(ISERR(SEARCH("/",H53)),H53,LEFT(H53,SEARCH("/",H53)-1)),Dados!$E$2:$G$240,3,0)</f>
        <v>Daniel</v>
      </c>
      <c r="AU53" s="22" t="str">
        <f>VLOOKUP(IF(ISERR(SEARCH("/",H53)),H53,RIGHT(H53,LEN(H53)-SEARCH("/",H53))),Dados!$E$2:$G$240,3,0)</f>
        <v>Daniel</v>
      </c>
      <c r="AV53" s="25"/>
      <c r="AW53" s="22" t="e">
        <f>VLOOKUP(IF(ISERR(SEARCH("/",I53)),I53,LEFT(I53,SEARCH("/",I53)-1)),Dados!$E$2:$G$240,3,0)</f>
        <v>#N/A</v>
      </c>
      <c r="AX53" s="22" t="e">
        <f>VLOOKUP(IF(ISERR(SEARCH("/",I53)),I53,RIGHT(I53,LEN(I53)-SEARCH("/",I53))),Dados!$E$2:$G$240,3,0)</f>
        <v>#N/A</v>
      </c>
      <c r="AY53" s="25"/>
      <c r="AZ53" s="22" t="str">
        <f>VLOOKUP(IF(ISERR(SEARCH("/",J53)),J53,LEFT(J53,SEARCH("/",J53)-1)),Dados!$E$2:$G$240,3,0)</f>
        <v>Matheus</v>
      </c>
      <c r="BA53" s="22" t="str">
        <f>VLOOKUP(IF(ISERR(SEARCH("/",J53)),J53,RIGHT(J53,LEN(J53)-SEARCH("/",J53))),Dados!$E$2:$G$240,3,0)</f>
        <v>Matheus</v>
      </c>
      <c r="BB53" s="25"/>
      <c r="BC53" s="22" t="e">
        <f>VLOOKUP(IF(ISERR(SEARCH("/",K53)),K53,LEFT(K53,SEARCH("/",K53)-1)),Dados!$E$2:$G$240,3,0)</f>
        <v>#N/A</v>
      </c>
      <c r="BD53" s="22" t="e">
        <f>VLOOKUP(IF(ISERR(SEARCH("/",K53)),K53,RIGHT(K53,LEN(K53)-SEARCH("/",K53))),Dados!$E$2:$G$240,3,0)</f>
        <v>#N/A</v>
      </c>
      <c r="BE53" s="25"/>
      <c r="BF53" s="22" t="e">
        <f>VLOOKUP(IF(ISERR(SEARCH("/",L54)),L54,LEFT(L54,SEARCH("/",L54)-1)),Dados!$E$2:$G$240,3,0)</f>
        <v>#N/A</v>
      </c>
      <c r="BG53" s="22" t="e">
        <f>VLOOKUP(IF(ISERR(SEARCH("/",L54)),L54,RIGHT(L54,LEN(L54)-SEARCH("/",L54))),Dados!$E$2:$G$240,3,0)</f>
        <v>#N/A</v>
      </c>
      <c r="BH53" s="25"/>
      <c r="BI53" s="22" t="e">
        <f>VLOOKUP(IF(ISERR(SEARCH("/",#REF!)),#REF!,LEFT(#REF!,SEARCH("/",#REF!)-1)),Dados!$E$2:$G$240,3,0)</f>
        <v>#REF!</v>
      </c>
      <c r="BJ5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5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53" s="25"/>
      <c r="BM53" s="22" t="e">
        <f>VLOOKUP(IF(ISERR(SEARCH("/",#REF!)),#REF!,LEFT(#REF!,SEARCH("/",#REF!)-1)),Dados!$E$2:$G$240,3,0)</f>
        <v>#REF!</v>
      </c>
      <c r="BN5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5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53" s="25"/>
      <c r="BQ53" s="22" t="e">
        <f>VLOOKUP(IF(ISERR(SEARCH("/",#REF!)),#REF!,LEFT(#REF!,SEARCH("/",#REF!)-1)),Dados!$E$2:$G$240,3,0)</f>
        <v>#REF!</v>
      </c>
      <c r="BR5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5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53" s="25"/>
      <c r="BU53" s="22" t="e">
        <f>VLOOKUP(IF(ISERR(SEARCH("/",#REF!)),#REF!,LEFT(#REF!,SEARCH("/",#REF!)-1)),Dados!$E$2:$G$240,3,0)</f>
        <v>#REF!</v>
      </c>
      <c r="BV5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5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53" s="26"/>
      <c r="BY53" s="22" t="e">
        <f>VLOOKUP(IF(ISERR(SEARCH("/",P53)),P53,LEFT(P53,SEARCH("/",P53)-1)),Dados!$E$2:$G$240,3,0)</f>
        <v>#N/A</v>
      </c>
      <c r="BZ53" s="22" t="e">
        <f>VLOOKUP(IF(ISERR(SEARCH("/",P53)),P53,RIGHT(P53,LEN(P53)-SEARCH("/",P53))),Dados!$E$2:$G$240,3,0)</f>
        <v>#N/A</v>
      </c>
      <c r="CA53" s="25"/>
      <c r="CB53" s="22" t="e">
        <f>VLOOKUP(IF(ISERR(SEARCH("/",Q53)),Q53,LEFT(Q53,SEARCH("/",Q53)-1)),Dados!$E$2:$G$240,3,0)</f>
        <v>#N/A</v>
      </c>
      <c r="CC53" s="22" t="e">
        <f>VLOOKUP(IF(ISERR(SEARCH("/",Q53)),Q53,RIGHT(Q53,LEN(Q53)-SEARCH("/",Q53))),Dados!$E$2:$G$240,3,0)</f>
        <v>#N/A</v>
      </c>
      <c r="CD53" s="25"/>
      <c r="CE53" s="22" t="e">
        <f>VLOOKUP(IF(ISERR(SEARCH("/",R53)),R53,LEFT(R53,SEARCH("/",R53)-1)),Dados!$E$2:$G$240,3,0)</f>
        <v>#N/A</v>
      </c>
      <c r="CF53" s="22" t="e">
        <f>VLOOKUP(IF(ISERR(SEARCH("/",R53)),R53,RIGHT(R53,LEN(R53)-SEARCH("/",R53))),Dados!$E$2:$G$240,3,0)</f>
        <v>#N/A</v>
      </c>
      <c r="CG53" s="25"/>
      <c r="CH53" s="22" t="e">
        <f>VLOOKUP(IF(ISERR(SEARCH("/",S53)),S53,LEFT(S53,SEARCH("/",S53)-1)),Dados!$E$2:$G$240,3,0)</f>
        <v>#N/A</v>
      </c>
      <c r="CI53" s="22" t="e">
        <f>VLOOKUP(IF(ISERR(SEARCH("/",S53)),S53,RIGHT(S53,LEN(S53)-SEARCH("/",S53))),Dados!$E$2:$G$240,3,0)</f>
        <v>#N/A</v>
      </c>
      <c r="CJ53" s="25"/>
      <c r="CK53" s="22" t="e">
        <f>VLOOKUP(IF(ISERR(SEARCH("/",T53)),T53,LEFT(T53,SEARCH("/",T53)-1)),Dados!$E$2:$G$240,3,0)</f>
        <v>#N/A</v>
      </c>
      <c r="CL53" s="22" t="e">
        <f>VLOOKUP(IF(ISERR(SEARCH("/",T53)),T53,RIGHT(T53,LEN(T53)-SEARCH("/",T53))),Dados!$E$2:$G$240,3,0)</f>
        <v>#N/A</v>
      </c>
      <c r="CM53" s="25"/>
      <c r="CN53" s="22" t="e">
        <f>VLOOKUP(IF(ISERR(SEARCH("/",U53)),U53,LEFT(U53,SEARCH("/",U53)-1)),Dados!$E$2:$G$240,3,0)</f>
        <v>#N/A</v>
      </c>
      <c r="CO53" s="22" t="e">
        <f>VLOOKUP(IF(ISERR(SEARCH("/",U53)),U53,RIGHT(U53,LEN(U53)-SEARCH("/",U53))),Dados!$E$2:$G$240,3,0)</f>
        <v>#N/A</v>
      </c>
      <c r="CP53" s="25"/>
      <c r="CQ53" s="22" t="e">
        <f>VLOOKUP(IF(ISERR(SEARCH("/",V53)),V53,LEFT(V53,SEARCH("/",V53)-1)),Dados!$E$2:$G$240,3,0)</f>
        <v>#N/A</v>
      </c>
      <c r="CR53" s="22" t="e">
        <f>VLOOKUP(IF(ISERR(SEARCH("/",V53)),V53,RIGHT(V53,LEN(V53)-SEARCH("/",V53))),Dados!$E$2:$G$240,3,0)</f>
        <v>#N/A</v>
      </c>
      <c r="CS53" s="25"/>
      <c r="CT53" s="22" t="e">
        <f>VLOOKUP(IF(ISERR(SEARCH("/",W53)),W53,LEFT(W53,SEARCH("/",W53)-1)),Dados!$E$2:$G$240,3,0)</f>
        <v>#N/A</v>
      </c>
      <c r="CU53" s="22" t="e">
        <f>VLOOKUP(IF(ISERR(SEARCH("/",W53)),W53,RIGHT(W53,LEN(W53)-SEARCH("/",W53))),Dados!$E$2:$G$240,3,0)</f>
        <v>#N/A</v>
      </c>
      <c r="CV53" s="25"/>
      <c r="CW53" s="22" t="e">
        <f>VLOOKUP(IF(ISERR(SEARCH("/",#REF!)),#REF!,LEFT(#REF!,SEARCH("/",#REF!)-1)),Dados!$E$2:$G$240,3,0)</f>
        <v>#REF!</v>
      </c>
      <c r="CX53" s="22" t="e">
        <f>VLOOKUP(IF(ISERR(SEARCH("/",#REF!)),#REF!,RIGHT(#REF!,LEN(#REF!)-SEARCH("/",#REF!))),Dados!$E$2:$G$240,3,0)</f>
        <v>#REF!</v>
      </c>
      <c r="CY53" s="25"/>
      <c r="CZ53" s="22" t="e">
        <f>VLOOKUP(IF(ISERR(SEARCH("/",#REF!)),#REF!,LEFT(#REF!,SEARCH("/",#REF!)-1)),Dados!$E$2:$G$240,3,0)</f>
        <v>#REF!</v>
      </c>
      <c r="DA5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5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53" s="25"/>
      <c r="DD53" s="22" t="e">
        <f>VLOOKUP(IF(ISERR(SEARCH("/",#REF!)),#REF!,LEFT(#REF!,SEARCH("/",#REF!)-1)),Dados!$E$2:$G$240,3,0)</f>
        <v>#REF!</v>
      </c>
      <c r="DE5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5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53" s="25"/>
      <c r="DH53" s="22" t="e">
        <f>VLOOKUP(IF(ISERR(SEARCH("/",#REF!)),#REF!,LEFT(#REF!,SEARCH("/",#REF!)-1)),Dados!$E$2:$G$240,3,0)</f>
        <v>#REF!</v>
      </c>
      <c r="DI5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5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53" s="25"/>
      <c r="DL53" s="22" t="e">
        <f>VLOOKUP(IF(ISERR(SEARCH("/",#REF!)),#REF!,LEFT(#REF!,SEARCH("/",#REF!)-1)),Dados!$E$2:$G$240,3,0)</f>
        <v>#REF!</v>
      </c>
      <c r="DM5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5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54" spans="1:118" ht="11.25" customHeight="1" x14ac:dyDescent="0.2">
      <c r="A54" s="20"/>
      <c r="B54" s="21"/>
      <c r="C54" s="72" t="s">
        <v>42</v>
      </c>
      <c r="D54" s="58" t="s">
        <v>45</v>
      </c>
      <c r="E54" s="58"/>
      <c r="F54" s="58"/>
      <c r="G54" s="58" t="s">
        <v>45</v>
      </c>
      <c r="H54" s="58" t="s">
        <v>46</v>
      </c>
      <c r="I54" s="58"/>
      <c r="J54" s="65" t="s">
        <v>70</v>
      </c>
      <c r="K54" s="58"/>
      <c r="L54" s="58"/>
      <c r="M54" s="23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0"/>
      <c r="Y54" s="24"/>
      <c r="Z54" s="24"/>
      <c r="AA54" s="24"/>
      <c r="AB54" s="27" t="str">
        <f>IF(Dados!A52="","",Dados!A52)</f>
        <v>S109</v>
      </c>
      <c r="AC54" s="25"/>
      <c r="AD54" s="25"/>
      <c r="AE54" s="25"/>
      <c r="AF54" s="25"/>
      <c r="AG54" s="25"/>
      <c r="AH54" s="22" t="e">
        <f>VLOOKUP(IF(ISERR(SEARCH("/",D54)),D54,LEFT(D54,SEARCH("/",D54)-1)),Dados!$E$2:$G$240,3,0)</f>
        <v>#N/A</v>
      </c>
      <c r="AI54" s="22" t="e">
        <f>VLOOKUP(IF(ISERR(SEARCH("/",D54)),D54,RIGHT(D54,LEN(D54)-SEARCH("/",D54))),Dados!$E$2:$G$240,3,0)</f>
        <v>#N/A</v>
      </c>
      <c r="AJ54" s="25"/>
      <c r="AK54" s="22" t="e">
        <f>VLOOKUP(IF(ISERR(SEARCH("/",E54)),E54,LEFT(E54,SEARCH("/",E54)-1)),Dados!$E$2:$G$240,3,0)</f>
        <v>#N/A</v>
      </c>
      <c r="AL54" s="22" t="e">
        <f>VLOOKUP(IF(ISERR(SEARCH("/",E54)),E54,RIGHT(E54,LEN(E54)-SEARCH("/",E54))),Dados!$E$2:$G$240,3,0)</f>
        <v>#N/A</v>
      </c>
      <c r="AM54" s="25"/>
      <c r="AN54" s="22" t="e">
        <f>VLOOKUP(IF(ISERR(SEARCH("/",F54)),F54,LEFT(F54,SEARCH("/",F54)-1)),Dados!$E$2:$G$240,3,0)</f>
        <v>#N/A</v>
      </c>
      <c r="AO54" s="22" t="e">
        <f>VLOOKUP(IF(ISERR(SEARCH("/",F54)),F54,RIGHT(F54,LEN(F54)-SEARCH("/",F54))),Dados!$E$2:$G$240,3,0)</f>
        <v>#N/A</v>
      </c>
      <c r="AP54" s="25"/>
      <c r="AQ54" s="22" t="e">
        <f>VLOOKUP(IF(ISERR(SEARCH("/",G54)),G54,LEFT(G54,SEARCH("/",G54)-1)),Dados!$E$2:$G$240,3,0)</f>
        <v>#N/A</v>
      </c>
      <c r="AR54" s="22" t="e">
        <f>VLOOKUP(IF(ISERR(SEARCH("/",G54)),G54,RIGHT(G54,LEN(G54)-SEARCH("/",G54))),Dados!$E$2:$G$240,3,0)</f>
        <v>#N/A</v>
      </c>
      <c r="AS54" s="25"/>
      <c r="AT54" s="22" t="e">
        <f>VLOOKUP(IF(ISERR(SEARCH("/",H54)),H54,LEFT(H54,SEARCH("/",H54)-1)),Dados!$E$2:$G$240,3,0)</f>
        <v>#N/A</v>
      </c>
      <c r="AU54" s="22" t="e">
        <f>VLOOKUP(IF(ISERR(SEARCH("/",H54)),H54,RIGHT(H54,LEN(H54)-SEARCH("/",H54))),Dados!$E$2:$G$240,3,0)</f>
        <v>#N/A</v>
      </c>
      <c r="AV54" s="25"/>
      <c r="AW54" s="22" t="e">
        <f>VLOOKUP(IF(ISERR(SEARCH("/",I54)),I54,LEFT(I54,SEARCH("/",I54)-1)),Dados!$E$2:$G$240,3,0)</f>
        <v>#N/A</v>
      </c>
      <c r="AX54" s="22" t="e">
        <f>VLOOKUP(IF(ISERR(SEARCH("/",I54)),I54,RIGHT(I54,LEN(I54)-SEARCH("/",I54))),Dados!$E$2:$G$240,3,0)</f>
        <v>#N/A</v>
      </c>
      <c r="AY54" s="25"/>
      <c r="AZ54" s="22" t="e">
        <f>VLOOKUP(IF(ISERR(SEARCH("/",J54)),J54,LEFT(J54,SEARCH("/",J54)-1)),Dados!$E$2:$G$240,3,0)</f>
        <v>#N/A</v>
      </c>
      <c r="BA54" s="22" t="e">
        <f>VLOOKUP(IF(ISERR(SEARCH("/",J54)),J54,RIGHT(J54,LEN(J54)-SEARCH("/",J54))),Dados!$E$2:$G$240,3,0)</f>
        <v>#N/A</v>
      </c>
      <c r="BB54" s="25"/>
      <c r="BC54" s="22" t="e">
        <f>VLOOKUP(IF(ISERR(SEARCH("/",K54)),K54,LEFT(K54,SEARCH("/",K54)-1)),Dados!$E$2:$G$240,3,0)</f>
        <v>#N/A</v>
      </c>
      <c r="BD54" s="22" t="e">
        <f>VLOOKUP(IF(ISERR(SEARCH("/",K54)),K54,RIGHT(K54,LEN(K54)-SEARCH("/",K54))),Dados!$E$2:$G$240,3,0)</f>
        <v>#N/A</v>
      </c>
      <c r="BE54" s="25"/>
      <c r="BF54" s="22" t="e">
        <f>VLOOKUP(IF(ISERR(SEARCH("/",#REF!)),#REF!,LEFT(#REF!,SEARCH("/",#REF!)-1)),Dados!$E$2:$G$240,3,0)</f>
        <v>#REF!</v>
      </c>
      <c r="BG54" s="22" t="e">
        <f>VLOOKUP(IF(ISERR(SEARCH("/",#REF!)),#REF!,RIGHT(#REF!,LEN(#REF!)-SEARCH("/",#REF!))),Dados!$E$2:$G$240,3,0)</f>
        <v>#REF!</v>
      </c>
      <c r="BH54" s="25"/>
      <c r="BI54" s="22" t="e">
        <f>VLOOKUP(IF(ISERR(SEARCH("/",#REF!)),#REF!,LEFT(#REF!,SEARCH("/",#REF!)-1)),Dados!$E$2:$G$240,3,0)</f>
        <v>#REF!</v>
      </c>
      <c r="BJ5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5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54" s="25"/>
      <c r="BM54" s="22" t="e">
        <f>VLOOKUP(IF(ISERR(SEARCH("/",#REF!)),#REF!,LEFT(#REF!,SEARCH("/",#REF!)-1)),Dados!$E$2:$G$240,3,0)</f>
        <v>#REF!</v>
      </c>
      <c r="BN5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5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54" s="25"/>
      <c r="BQ54" s="22" t="e">
        <f>VLOOKUP(IF(ISERR(SEARCH("/",#REF!)),#REF!,LEFT(#REF!,SEARCH("/",#REF!)-1)),Dados!$E$2:$G$240,3,0)</f>
        <v>#REF!</v>
      </c>
      <c r="BR5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5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54" s="25"/>
      <c r="BU54" s="22" t="e">
        <f>VLOOKUP(IF(ISERR(SEARCH("/",#REF!)),#REF!,LEFT(#REF!,SEARCH("/",#REF!)-1)),Dados!$E$2:$G$240,3,0)</f>
        <v>#REF!</v>
      </c>
      <c r="BV5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5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54" s="26"/>
      <c r="BY54" s="22" t="e">
        <f>VLOOKUP(IF(ISERR(SEARCH("/",P54)),P54,LEFT(P54,SEARCH("/",P54)-1)),Dados!$E$2:$G$240,3,0)</f>
        <v>#N/A</v>
      </c>
      <c r="BZ54" s="22" t="e">
        <f>VLOOKUP(IF(ISERR(SEARCH("/",P54)),P54,RIGHT(P54,LEN(P54)-SEARCH("/",P54))),Dados!$E$2:$G$240,3,0)</f>
        <v>#N/A</v>
      </c>
      <c r="CA54" s="25"/>
      <c r="CB54" s="22" t="e">
        <f>VLOOKUP(IF(ISERR(SEARCH("/",Q54)),Q54,LEFT(Q54,SEARCH("/",Q54)-1)),Dados!$E$2:$G$240,3,0)</f>
        <v>#N/A</v>
      </c>
      <c r="CC54" s="22" t="e">
        <f>VLOOKUP(IF(ISERR(SEARCH("/",Q54)),Q54,RIGHT(Q54,LEN(Q54)-SEARCH("/",Q54))),Dados!$E$2:$G$240,3,0)</f>
        <v>#N/A</v>
      </c>
      <c r="CD54" s="25"/>
      <c r="CE54" s="22" t="e">
        <f>VLOOKUP(IF(ISERR(SEARCH("/",R54)),R54,LEFT(R54,SEARCH("/",R54)-1)),Dados!$E$2:$G$240,3,0)</f>
        <v>#N/A</v>
      </c>
      <c r="CF54" s="22" t="e">
        <f>VLOOKUP(IF(ISERR(SEARCH("/",R54)),R54,RIGHT(R54,LEN(R54)-SEARCH("/",R54))),Dados!$E$2:$G$240,3,0)</f>
        <v>#N/A</v>
      </c>
      <c r="CG54" s="25"/>
      <c r="CH54" s="22" t="e">
        <f>VLOOKUP(IF(ISERR(SEARCH("/",S54)),S54,LEFT(S54,SEARCH("/",S54)-1)),Dados!$E$2:$G$240,3,0)</f>
        <v>#N/A</v>
      </c>
      <c r="CI54" s="22" t="e">
        <f>VLOOKUP(IF(ISERR(SEARCH("/",S54)),S54,RIGHT(S54,LEN(S54)-SEARCH("/",S54))),Dados!$E$2:$G$240,3,0)</f>
        <v>#N/A</v>
      </c>
      <c r="CJ54" s="25"/>
      <c r="CK54" s="22" t="e">
        <f>VLOOKUP(IF(ISERR(SEARCH("/",T54)),T54,LEFT(T54,SEARCH("/",T54)-1)),Dados!$E$2:$G$240,3,0)</f>
        <v>#N/A</v>
      </c>
      <c r="CL54" s="22" t="e">
        <f>VLOOKUP(IF(ISERR(SEARCH("/",T54)),T54,RIGHT(T54,LEN(T54)-SEARCH("/",T54))),Dados!$E$2:$G$240,3,0)</f>
        <v>#N/A</v>
      </c>
      <c r="CM54" s="25"/>
      <c r="CN54" s="22" t="e">
        <f>VLOOKUP(IF(ISERR(SEARCH("/",U54)),U54,LEFT(U54,SEARCH("/",U54)-1)),Dados!$E$2:$G$240,3,0)</f>
        <v>#N/A</v>
      </c>
      <c r="CO54" s="22" t="e">
        <f>VLOOKUP(IF(ISERR(SEARCH("/",U54)),U54,RIGHT(U54,LEN(U54)-SEARCH("/",U54))),Dados!$E$2:$G$240,3,0)</f>
        <v>#N/A</v>
      </c>
      <c r="CP54" s="25"/>
      <c r="CQ54" s="22" t="e">
        <f>VLOOKUP(IF(ISERR(SEARCH("/",V54)),V54,LEFT(V54,SEARCH("/",V54)-1)),Dados!$E$2:$G$240,3,0)</f>
        <v>#N/A</v>
      </c>
      <c r="CR54" s="22" t="e">
        <f>VLOOKUP(IF(ISERR(SEARCH("/",V54)),V54,RIGHT(V54,LEN(V54)-SEARCH("/",V54))),Dados!$E$2:$G$240,3,0)</f>
        <v>#N/A</v>
      </c>
      <c r="CS54" s="25"/>
      <c r="CT54" s="22" t="e">
        <f>VLOOKUP(IF(ISERR(SEARCH("/",W54)),W54,LEFT(W54,SEARCH("/",W54)-1)),Dados!$E$2:$G$240,3,0)</f>
        <v>#N/A</v>
      </c>
      <c r="CU54" s="22" t="e">
        <f>VLOOKUP(IF(ISERR(SEARCH("/",W54)),W54,RIGHT(W54,LEN(W54)-SEARCH("/",W54))),Dados!$E$2:$G$240,3,0)</f>
        <v>#N/A</v>
      </c>
      <c r="CV54" s="25"/>
      <c r="CW54" s="22" t="e">
        <f>VLOOKUP(IF(ISERR(SEARCH("/",#REF!)),#REF!,LEFT(#REF!,SEARCH("/",#REF!)-1)),Dados!$E$2:$G$240,3,0)</f>
        <v>#REF!</v>
      </c>
      <c r="CX54" s="22" t="e">
        <f>VLOOKUP(IF(ISERR(SEARCH("/",#REF!)),#REF!,RIGHT(#REF!,LEN(#REF!)-SEARCH("/",#REF!))),Dados!$E$2:$G$240,3,0)</f>
        <v>#REF!</v>
      </c>
      <c r="CY54" s="25"/>
      <c r="CZ54" s="22" t="e">
        <f>VLOOKUP(IF(ISERR(SEARCH("/",#REF!)),#REF!,LEFT(#REF!,SEARCH("/",#REF!)-1)),Dados!$E$2:$G$240,3,0)</f>
        <v>#REF!</v>
      </c>
      <c r="DA5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5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54" s="25"/>
      <c r="DD54" s="22" t="e">
        <f>VLOOKUP(IF(ISERR(SEARCH("/",#REF!)),#REF!,LEFT(#REF!,SEARCH("/",#REF!)-1)),Dados!$E$2:$G$240,3,0)</f>
        <v>#REF!</v>
      </c>
      <c r="DE5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5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54" s="25"/>
      <c r="DH54" s="22" t="e">
        <f>VLOOKUP(IF(ISERR(SEARCH("/",#REF!)),#REF!,LEFT(#REF!,SEARCH("/",#REF!)-1)),Dados!$E$2:$G$240,3,0)</f>
        <v>#REF!</v>
      </c>
      <c r="DI5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5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54" s="25"/>
      <c r="DL54" s="22" t="e">
        <f>VLOOKUP(IF(ISERR(SEARCH("/",#REF!)),#REF!,LEFT(#REF!,SEARCH("/",#REF!)-1)),Dados!$E$2:$G$240,3,0)</f>
        <v>#REF!</v>
      </c>
      <c r="DM5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5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55" spans="1:118" ht="13.5" customHeight="1" x14ac:dyDescent="0.2">
      <c r="A55" s="33"/>
      <c r="B55" s="8"/>
      <c r="C55" s="73"/>
      <c r="D55" s="119" t="s">
        <v>145</v>
      </c>
      <c r="E55" s="120"/>
      <c r="F55" s="120"/>
      <c r="G55" s="120"/>
      <c r="H55" s="120"/>
      <c r="I55" s="120"/>
      <c r="J55" s="120"/>
      <c r="K55" s="120"/>
      <c r="L55" s="121"/>
      <c r="M55" s="43"/>
      <c r="N55" s="9"/>
      <c r="O55" s="9"/>
      <c r="P55" s="117" t="s">
        <v>145</v>
      </c>
      <c r="Q55" s="118"/>
      <c r="R55" s="118"/>
      <c r="S55" s="118"/>
      <c r="T55" s="118"/>
      <c r="U55" s="118"/>
      <c r="V55" s="118"/>
      <c r="W55" s="118"/>
      <c r="X55" s="82"/>
      <c r="Y55" s="35"/>
      <c r="Z55" s="35"/>
      <c r="AA55" s="35"/>
      <c r="AB55" s="27" t="str">
        <f>IF(Dados!A53="","",Dados!A53)</f>
        <v>S110</v>
      </c>
      <c r="AC55" s="36"/>
      <c r="AD55" s="36"/>
      <c r="AE55" s="36"/>
      <c r="AF55" s="36"/>
      <c r="AG55" s="36"/>
      <c r="AH55" s="37" t="e">
        <f>VLOOKUP(IF(ISERR(SEARCH("/",#REF!)),#REF!,LEFT(#REF!,SEARCH("/",#REF!)-1)),Dados!$E$2:$G$240,3,0)</f>
        <v>#REF!</v>
      </c>
      <c r="AI55" s="37" t="e">
        <f>VLOOKUP(IF(ISERR(SEARCH("/",#REF!)),#REF!,RIGHT(#REF!,LEN(#REF!)-SEARCH("/",#REF!))),Dados!$E$2:$G$240,3,0)</f>
        <v>#REF!</v>
      </c>
      <c r="AJ55" s="36"/>
      <c r="AK55" s="37" t="e">
        <f>VLOOKUP(IF(ISERR(SEARCH("/",E55)),E55,LEFT(E55,SEARCH("/",E55)-1)),Dados!$E$2:$G$240,3,0)</f>
        <v>#N/A</v>
      </c>
      <c r="AL55" s="37" t="e">
        <f>VLOOKUP(IF(ISERR(SEARCH("/",E55)),E55,RIGHT(E55,LEN(E55)-SEARCH("/",E55))),Dados!$E$2:$G$240,3,0)</f>
        <v>#N/A</v>
      </c>
      <c r="AM55" s="36"/>
      <c r="AN55" s="37" t="e">
        <f>VLOOKUP(IF(ISERR(SEARCH("/",F55)),F55,LEFT(F55,SEARCH("/",F55)-1)),Dados!$E$2:$G$240,3,0)</f>
        <v>#N/A</v>
      </c>
      <c r="AO55" s="37" t="e">
        <f>VLOOKUP(IF(ISERR(SEARCH("/",F55)),F55,RIGHT(F55,LEN(F55)-SEARCH("/",F55))),Dados!$E$2:$G$240,3,0)</f>
        <v>#N/A</v>
      </c>
      <c r="AP55" s="36"/>
      <c r="AQ55" s="37" t="e">
        <f>VLOOKUP(IF(ISERR(SEARCH("/",G55)),G55,LEFT(G55,SEARCH("/",G55)-1)),Dados!$E$2:$G$240,3,0)</f>
        <v>#N/A</v>
      </c>
      <c r="AR55" s="37" t="e">
        <f>VLOOKUP(IF(ISERR(SEARCH("/",G55)),G55,RIGHT(G55,LEN(G55)-SEARCH("/",G55))),Dados!$E$2:$G$240,3,0)</f>
        <v>#N/A</v>
      </c>
      <c r="AS55" s="36"/>
      <c r="AT55" s="37" t="e">
        <f>VLOOKUP(IF(ISERR(SEARCH("/",H55)),H55,LEFT(H55,SEARCH("/",H55)-1)),Dados!$E$2:$G$240,3,0)</f>
        <v>#N/A</v>
      </c>
      <c r="AU55" s="37" t="e">
        <f>VLOOKUP(IF(ISERR(SEARCH("/",H55)),H55,RIGHT(H55,LEN(H55)-SEARCH("/",H55))),Dados!$E$2:$G$240,3,0)</f>
        <v>#N/A</v>
      </c>
      <c r="AV55" s="36"/>
      <c r="AW55" s="37" t="e">
        <f>VLOOKUP(IF(ISERR(SEARCH("/",D55)),D55,LEFT(D55,SEARCH("/",D55)-1)),Dados!$E$2:$G$240,3,0)</f>
        <v>#N/A</v>
      </c>
      <c r="AX55" s="37" t="e">
        <f>VLOOKUP(IF(ISERR(SEARCH("/",D55)),D55,RIGHT(D55,LEN(D55)-SEARCH("/",D55))),Dados!$E$2:$G$240,3,0)</f>
        <v>#N/A</v>
      </c>
      <c r="AY55" s="36"/>
      <c r="AZ55" s="37" t="e">
        <f>VLOOKUP(IF(ISERR(SEARCH("/",J55)),J55,LEFT(J55,SEARCH("/",J55)-1)),Dados!$E$2:$G$240,3,0)</f>
        <v>#N/A</v>
      </c>
      <c r="BA55" s="37" t="e">
        <f>VLOOKUP(IF(ISERR(SEARCH("/",J55)),J55,RIGHT(J55,LEN(J55)-SEARCH("/",J55))),Dados!$E$2:$G$240,3,0)</f>
        <v>#N/A</v>
      </c>
      <c r="BB55" s="36"/>
      <c r="BC55" s="37" t="e">
        <f>VLOOKUP(IF(ISERR(SEARCH("/",K55)),K55,LEFT(K55,SEARCH("/",K55)-1)),Dados!$E$2:$G$240,3,0)</f>
        <v>#N/A</v>
      </c>
      <c r="BD55" s="37" t="e">
        <f>VLOOKUP(IF(ISERR(SEARCH("/",K55)),K55,RIGHT(K55,LEN(K55)-SEARCH("/",K55))),Dados!$E$2:$G$240,3,0)</f>
        <v>#N/A</v>
      </c>
      <c r="BE55" s="36"/>
      <c r="BF55" s="37" t="e">
        <f>VLOOKUP(IF(ISERR(SEARCH("/",L55)),L55,LEFT(L55,SEARCH("/",L55)-1)),Dados!$E$2:$G$240,3,0)</f>
        <v>#N/A</v>
      </c>
      <c r="BG55" s="37" t="e">
        <f>VLOOKUP(IF(ISERR(SEARCH("/",L55)),L55,RIGHT(L55,LEN(L55)-SEARCH("/",L55))),Dados!$E$2:$G$240,3,0)</f>
        <v>#N/A</v>
      </c>
      <c r="BH55" s="36"/>
      <c r="BI55" s="37" t="e">
        <f>VLOOKUP(IF(ISERR(SEARCH("/",#REF!)),#REF!,LEFT(#REF!,SEARCH("/",#REF!)-1)),Dados!$E$2:$G$240,3,0)</f>
        <v>#REF!</v>
      </c>
      <c r="BJ55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55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55" s="36"/>
      <c r="BM55" s="37" t="e">
        <f>VLOOKUP(IF(ISERR(SEARCH("/",#REF!)),#REF!,LEFT(#REF!,SEARCH("/",#REF!)-1)),Dados!$E$2:$G$240,3,0)</f>
        <v>#REF!</v>
      </c>
      <c r="BN55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55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55" s="36"/>
      <c r="BQ55" s="37" t="e">
        <f>VLOOKUP(IF(ISERR(SEARCH("/",#REF!)),#REF!,LEFT(#REF!,SEARCH("/",#REF!)-1)),Dados!$E$2:$G$240,3,0)</f>
        <v>#REF!</v>
      </c>
      <c r="BR55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55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55" s="36"/>
      <c r="BU55" s="22" t="e">
        <f>VLOOKUP(IF(ISERR(SEARCH("/",#REF!)),#REF!,LEFT(#REF!,SEARCH("/",#REF!)-1)),Dados!$E$2:$G$240,3,0)</f>
        <v>#REF!</v>
      </c>
      <c r="BV5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5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55" s="38"/>
      <c r="BY55" s="37" t="e">
        <f>VLOOKUP(IF(ISERR(SEARCH("/",#REF!)),#REF!,LEFT(#REF!,SEARCH("/",#REF!)-1)),Dados!$E$2:$G$240,3,0)</f>
        <v>#REF!</v>
      </c>
      <c r="BZ55" s="37" t="e">
        <f>VLOOKUP(IF(ISERR(SEARCH("/",#REF!)),#REF!,RIGHT(#REF!,LEN(#REF!)-SEARCH("/",#REF!))),Dados!$E$2:$G$240,3,0)</f>
        <v>#REF!</v>
      </c>
      <c r="CA55" s="36"/>
      <c r="CB55" s="37" t="e">
        <f>VLOOKUP(IF(ISERR(SEARCH("/",Q55)),Q55,LEFT(Q55,SEARCH("/",Q55)-1)),Dados!$E$2:$G$240,3,0)</f>
        <v>#N/A</v>
      </c>
      <c r="CC55" s="37" t="e">
        <f>VLOOKUP(IF(ISERR(SEARCH("/",Q55)),Q55,RIGHT(Q55,LEN(Q55)-SEARCH("/",Q55))),Dados!$E$2:$G$240,3,0)</f>
        <v>#N/A</v>
      </c>
      <c r="CD55" s="36"/>
      <c r="CE55" s="37" t="e">
        <f>VLOOKUP(IF(ISERR(SEARCH("/",R55)),R55,LEFT(R55,SEARCH("/",R55)-1)),Dados!$E$2:$G$240,3,0)</f>
        <v>#N/A</v>
      </c>
      <c r="CF55" s="37" t="e">
        <f>VLOOKUP(IF(ISERR(SEARCH("/",R55)),R55,RIGHT(R55,LEN(R55)-SEARCH("/",R55))),Dados!$E$2:$G$240,3,0)</f>
        <v>#N/A</v>
      </c>
      <c r="CG55" s="36"/>
      <c r="CH55" s="37" t="e">
        <f>VLOOKUP(IF(ISERR(SEARCH("/",S55)),S55,LEFT(S55,SEARCH("/",S55)-1)),Dados!$E$2:$G$240,3,0)</f>
        <v>#N/A</v>
      </c>
      <c r="CI55" s="37" t="e">
        <f>VLOOKUP(IF(ISERR(SEARCH("/",S55)),S55,RIGHT(S55,LEN(S55)-SEARCH("/",S55))),Dados!$E$2:$G$240,3,0)</f>
        <v>#N/A</v>
      </c>
      <c r="CJ55" s="36"/>
      <c r="CK55" s="37" t="e">
        <f>VLOOKUP(IF(ISERR(SEARCH("/",T55)),T55,LEFT(T55,SEARCH("/",T55)-1)),Dados!$E$2:$G$240,3,0)</f>
        <v>#N/A</v>
      </c>
      <c r="CL55" s="37" t="e">
        <f>VLOOKUP(IF(ISERR(SEARCH("/",T55)),T55,RIGHT(T55,LEN(T55)-SEARCH("/",T55))),Dados!$E$2:$G$240,3,0)</f>
        <v>#N/A</v>
      </c>
      <c r="CM55" s="36"/>
      <c r="CN55" s="37" t="e">
        <f>VLOOKUP(IF(ISERR(SEARCH("/",P55)),P55,LEFT(P55,SEARCH("/",P55)-1)),Dados!$E$2:$G$240,3,0)</f>
        <v>#N/A</v>
      </c>
      <c r="CO55" s="37" t="e">
        <f>VLOOKUP(IF(ISERR(SEARCH("/",P55)),P55,RIGHT(P55,LEN(P55)-SEARCH("/",P55))),Dados!$E$2:$G$240,3,0)</f>
        <v>#N/A</v>
      </c>
      <c r="CP55" s="36"/>
      <c r="CQ55" s="37" t="e">
        <f>VLOOKUP(IF(ISERR(SEARCH("/",V55)),V55,LEFT(V55,SEARCH("/",V55)-1)),Dados!$E$2:$G$240,3,0)</f>
        <v>#N/A</v>
      </c>
      <c r="CR55" s="37" t="e">
        <f>VLOOKUP(IF(ISERR(SEARCH("/",V55)),V55,RIGHT(V55,LEN(V55)-SEARCH("/",V55))),Dados!$E$2:$G$240,3,0)</f>
        <v>#N/A</v>
      </c>
      <c r="CS55" s="36"/>
      <c r="CT55" s="37" t="e">
        <f>VLOOKUP(IF(ISERR(SEARCH("/",W55)),W55,LEFT(W55,SEARCH("/",W55)-1)),Dados!$E$2:$G$240,3,0)</f>
        <v>#N/A</v>
      </c>
      <c r="CU55" s="37" t="e">
        <f>VLOOKUP(IF(ISERR(SEARCH("/",W55)),W55,RIGHT(W55,LEN(W55)-SEARCH("/",W55))),Dados!$E$2:$G$240,3,0)</f>
        <v>#N/A</v>
      </c>
      <c r="CV55" s="36"/>
      <c r="CW55" s="37" t="e">
        <f>VLOOKUP(IF(ISERR(SEARCH("/",#REF!)),#REF!,LEFT(#REF!,SEARCH("/",#REF!)-1)),Dados!$E$2:$G$240,3,0)</f>
        <v>#REF!</v>
      </c>
      <c r="CX55" s="37" t="e">
        <f>VLOOKUP(IF(ISERR(SEARCH("/",#REF!)),#REF!,RIGHT(#REF!,LEN(#REF!)-SEARCH("/",#REF!))),Dados!$E$2:$G$240,3,0)</f>
        <v>#REF!</v>
      </c>
      <c r="CY55" s="36"/>
      <c r="CZ55" s="37" t="e">
        <f>VLOOKUP(IF(ISERR(SEARCH("/",#REF!)),#REF!,LEFT(#REF!,SEARCH("/",#REF!)-1)),Dados!$E$2:$G$240,3,0)</f>
        <v>#REF!</v>
      </c>
      <c r="DA55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55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55" s="36"/>
      <c r="DD55" s="37" t="e">
        <f>VLOOKUP(IF(ISERR(SEARCH("/",#REF!)),#REF!,LEFT(#REF!,SEARCH("/",#REF!)-1)),Dados!$E$2:$G$240,3,0)</f>
        <v>#REF!</v>
      </c>
      <c r="DE55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55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55" s="36"/>
      <c r="DH55" s="37" t="e">
        <f>VLOOKUP(IF(ISERR(SEARCH("/",#REF!)),#REF!,LEFT(#REF!,SEARCH("/",#REF!)-1)),Dados!$E$2:$G$240,3,0)</f>
        <v>#REF!</v>
      </c>
      <c r="DI55" s="37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55" s="37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55" s="36"/>
      <c r="DL55" s="22" t="e">
        <f>VLOOKUP(IF(ISERR(SEARCH("/",#REF!)),#REF!,LEFT(#REF!,SEARCH("/",#REF!)-1)),Dados!$E$2:$G$240,3,0)</f>
        <v>#REF!</v>
      </c>
      <c r="DM5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5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56" spans="1:118" ht="13.5" customHeight="1" x14ac:dyDescent="0.2">
      <c r="A56" s="20"/>
      <c r="B56" s="21" t="s">
        <v>18</v>
      </c>
      <c r="C56" s="70" t="s">
        <v>19</v>
      </c>
      <c r="D56" s="65" t="s">
        <v>263</v>
      </c>
      <c r="E56" s="58"/>
      <c r="F56" s="58" t="s">
        <v>58</v>
      </c>
      <c r="G56" s="65"/>
      <c r="H56" s="58" t="s">
        <v>64</v>
      </c>
      <c r="I56" s="58" t="s">
        <v>58</v>
      </c>
      <c r="J56" s="65" t="s">
        <v>136</v>
      </c>
      <c r="K56" s="58" t="s">
        <v>64</v>
      </c>
      <c r="L56" s="58" t="s">
        <v>58</v>
      </c>
      <c r="M56" s="23"/>
      <c r="N56" s="21" t="s">
        <v>18</v>
      </c>
      <c r="O56" s="21" t="s">
        <v>29</v>
      </c>
      <c r="P56" s="52" t="s">
        <v>54</v>
      </c>
      <c r="Q56" s="52" t="s">
        <v>21</v>
      </c>
      <c r="R56" s="50" t="s">
        <v>26</v>
      </c>
      <c r="S56" s="52" t="s">
        <v>54</v>
      </c>
      <c r="T56" s="59" t="s">
        <v>206</v>
      </c>
      <c r="U56" s="58"/>
      <c r="V56" s="52" t="s">
        <v>54</v>
      </c>
      <c r="W56" s="80"/>
      <c r="X56" s="78"/>
      <c r="Y56" s="24"/>
      <c r="Z56" s="24"/>
      <c r="AA56" s="24"/>
      <c r="AB56" s="27" t="str">
        <f>IF(Dados!A54="","",Dados!A54)</f>
        <v>S111</v>
      </c>
      <c r="AC56" s="25"/>
      <c r="AD56" s="25"/>
      <c r="AE56" s="25"/>
      <c r="AF56" s="25"/>
      <c r="AG56" s="25"/>
      <c r="AH56" s="22" t="str">
        <f>VLOOKUP(IF(ISERR(SEARCH("/",D56)),D56,LEFT(D56,SEARCH("/",D56)-1)),Dados!$E$2:$G$240,3,0)</f>
        <v>Geraldo Magela</v>
      </c>
      <c r="AI56" s="22" t="str">
        <f>VLOOKUP(IF(ISERR(SEARCH("/",D56)),D56,RIGHT(D56,LEN(D56)-SEARCH("/",D56))),Dados!$E$2:$G$240,3,0)</f>
        <v>Geraldo Magela</v>
      </c>
      <c r="AJ56" s="25"/>
      <c r="AK56" s="22" t="e">
        <f>VLOOKUP(IF(ISERR(SEARCH("/",E56)),E56,LEFT(E56,SEARCH("/",E56)-1)),Dados!$E$2:$G$240,3,0)</f>
        <v>#N/A</v>
      </c>
      <c r="AL56" s="22" t="e">
        <f>VLOOKUP(IF(ISERR(SEARCH("/",E56)),E56,RIGHT(E56,LEN(E56)-SEARCH("/",E56))),Dados!$E$2:$G$240,3,0)</f>
        <v>#N/A</v>
      </c>
      <c r="AM56" s="25"/>
      <c r="AN56" s="22" t="str">
        <f>VLOOKUP(IF(ISERR(SEARCH("/",F56)),F56,LEFT(F56,SEARCH("/",F56)-1)),Dados!$E$2:$G$240,3,0)</f>
        <v>Amanda</v>
      </c>
      <c r="AO56" s="22" t="str">
        <f>VLOOKUP(IF(ISERR(SEARCH("/",F56)),F56,RIGHT(F56,LEN(F56)-SEARCH("/",F56))),Dados!$E$2:$G$240,3,0)</f>
        <v>Amanda</v>
      </c>
      <c r="AP56" s="25"/>
      <c r="AQ56" s="22" t="e">
        <f>VLOOKUP(IF(ISERR(SEARCH("/",G56)),G56,LEFT(G56,SEARCH("/",G56)-1)),Dados!$E$2:$G$240,3,0)</f>
        <v>#N/A</v>
      </c>
      <c r="AR56" s="22" t="e">
        <f>VLOOKUP(IF(ISERR(SEARCH("/",G56)),G56,RIGHT(G56,LEN(G56)-SEARCH("/",G56))),Dados!$E$2:$G$240,3,0)</f>
        <v>#N/A</v>
      </c>
      <c r="AS56" s="25"/>
      <c r="AT56" s="22" t="str">
        <f>VLOOKUP(IF(ISERR(SEARCH("/",H56)),H56,LEFT(H56,SEARCH("/",H56)-1)),Dados!$E$2:$G$240,3,0)</f>
        <v>Raffaela</v>
      </c>
      <c r="AU56" s="22" t="str">
        <f>VLOOKUP(IF(ISERR(SEARCH("/",H56)),H56,RIGHT(H56,LEN(H56)-SEARCH("/",H56))),Dados!$E$2:$G$240,3,0)</f>
        <v>Raffaela</v>
      </c>
      <c r="AV56" s="25"/>
      <c r="AW56" s="22" t="str">
        <f>VLOOKUP(IF(ISERR(SEARCH("/",I56)),I56,LEFT(I56,SEARCH("/",I56)-1)),Dados!$E$2:$G$240,3,0)</f>
        <v>Amanda</v>
      </c>
      <c r="AX56" s="22" t="str">
        <f>VLOOKUP(IF(ISERR(SEARCH("/",I56)),I56,RIGHT(I56,LEN(I56)-SEARCH("/",I56))),Dados!$E$2:$G$240,3,0)</f>
        <v>Amanda</v>
      </c>
      <c r="AY56" s="25"/>
      <c r="AZ56" s="22" t="str">
        <f>VLOOKUP(IF(ISERR(SEARCH("/",J56)),J56,LEFT(J56,SEARCH("/",J56)-1)),Dados!$E$2:$G$240,3,0)</f>
        <v>Michelle</v>
      </c>
      <c r="BA56" s="22" t="str">
        <f>VLOOKUP(IF(ISERR(SEARCH("/",J56)),J56,RIGHT(J56,LEN(J56)-SEARCH("/",J56))),Dados!$E$2:$G$240,3,0)</f>
        <v>Michelle</v>
      </c>
      <c r="BB56" s="25"/>
      <c r="BC56" s="22" t="str">
        <f>VLOOKUP(IF(ISERR(SEARCH("/",K56)),K56,LEFT(K56,SEARCH("/",K56)-1)),Dados!$E$2:$G$240,3,0)</f>
        <v>Raffaela</v>
      </c>
      <c r="BD56" s="22" t="str">
        <f>VLOOKUP(IF(ISERR(SEARCH("/",K56)),K56,RIGHT(K56,LEN(K56)-SEARCH("/",K56))),Dados!$E$2:$G$240,3,0)</f>
        <v>Raffaela</v>
      </c>
      <c r="BE56" s="25"/>
      <c r="BF56" s="22" t="str">
        <f>VLOOKUP(IF(ISERR(SEARCH("/",L56)),L56,LEFT(L56,SEARCH("/",L56)-1)),Dados!$E$2:$G$240,3,0)</f>
        <v>Amanda</v>
      </c>
      <c r="BG56" s="22" t="str">
        <f>VLOOKUP(IF(ISERR(SEARCH("/",L56)),L56,RIGHT(L56,LEN(L56)-SEARCH("/",L56))),Dados!$E$2:$G$240,3,0)</f>
        <v>Amanda</v>
      </c>
      <c r="BH56" s="25"/>
      <c r="BI56" s="22" t="e">
        <f>VLOOKUP(IF(ISERR(SEARCH("/",#REF!)),#REF!,LEFT(#REF!,SEARCH("/",#REF!)-1)),Dados!$E$2:$G$240,3,0)</f>
        <v>#REF!</v>
      </c>
      <c r="BJ5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5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56" s="25"/>
      <c r="BM56" s="22" t="e">
        <f>VLOOKUP(IF(ISERR(SEARCH("/",#REF!)),#REF!,LEFT(#REF!,SEARCH("/",#REF!)-1)),Dados!$E$2:$G$240,3,0)</f>
        <v>#REF!</v>
      </c>
      <c r="BN5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5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56" s="25"/>
      <c r="BQ56" s="22" t="e">
        <f>VLOOKUP(IF(ISERR(SEARCH("/",#REF!)),#REF!,LEFT(#REF!,SEARCH("/",#REF!)-1)),Dados!$E$2:$G$240,3,0)</f>
        <v>#REF!</v>
      </c>
      <c r="BR5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5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56" s="25"/>
      <c r="BU56" s="22" t="e">
        <f>VLOOKUP(IF(ISERR(SEARCH("/",#REF!)),#REF!,LEFT(#REF!,SEARCH("/",#REF!)-1)),Dados!$E$2:$G$240,3,0)</f>
        <v>#REF!</v>
      </c>
      <c r="BV5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5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56" s="26"/>
      <c r="BY56" s="22" t="str">
        <f>VLOOKUP(IF(ISERR(SEARCH("/",P56)),P56,LEFT(P56,SEARCH("/",P56)-1)),Dados!$E$2:$G$240,3,0)</f>
        <v>Pedro Gonçalves</v>
      </c>
      <c r="BZ56" s="22" t="str">
        <f>VLOOKUP(IF(ISERR(SEARCH("/",P56)),P56,RIGHT(P56,LEN(P56)-SEARCH("/",P56))),Dados!$E$2:$G$240,3,0)</f>
        <v>Pedro Gonçalves</v>
      </c>
      <c r="CA56" s="25"/>
      <c r="CB56" s="22" t="str">
        <f>VLOOKUP(IF(ISERR(SEARCH("/",Q56)),Q56,LEFT(Q56,SEARCH("/",Q56)-1)),Dados!$E$2:$G$240,3,0)</f>
        <v>Daniel</v>
      </c>
      <c r="CC56" s="22" t="str">
        <f>VLOOKUP(IF(ISERR(SEARCH("/",Q56)),Q56,RIGHT(Q56,LEN(Q56)-SEARCH("/",Q56))),Dados!$E$2:$G$240,3,0)</f>
        <v>Daniel</v>
      </c>
      <c r="CD56" s="25"/>
      <c r="CE56" s="22" t="e">
        <f>VLOOKUP(IF(ISERR(SEARCH("/",R56)),R56,LEFT(R56,SEARCH("/",R56)-1)),Dados!$E$2:$G$240,3,0)</f>
        <v>#N/A</v>
      </c>
      <c r="CF56" s="22" t="e">
        <f>VLOOKUP(IF(ISERR(SEARCH("/",R56)),R56,RIGHT(R56,LEN(R56)-SEARCH("/",R56))),Dados!$E$2:$G$240,3,0)</f>
        <v>#N/A</v>
      </c>
      <c r="CG56" s="25"/>
      <c r="CH56" s="22" t="str">
        <f>VLOOKUP(IF(ISERR(SEARCH("/",S56)),S56,LEFT(S56,SEARCH("/",S56)-1)),Dados!$E$2:$G$240,3,0)</f>
        <v>Pedro Gonçalves</v>
      </c>
      <c r="CI56" s="22" t="str">
        <f>VLOOKUP(IF(ISERR(SEARCH("/",S56)),S56,RIGHT(S56,LEN(S56)-SEARCH("/",S56))),Dados!$E$2:$G$240,3,0)</f>
        <v>Pedro Gonçalves</v>
      </c>
      <c r="CJ56" s="25"/>
      <c r="CK56" s="22" t="str">
        <f>VLOOKUP(IF(ISERR(SEARCH("/",T56)),T56,LEFT(T56,SEARCH("/",T56)-1)),Dados!$E$2:$G$240,3,0)</f>
        <v>Emerson</v>
      </c>
      <c r="CL56" s="22" t="str">
        <f>VLOOKUP(IF(ISERR(SEARCH("/",T56)),T56,RIGHT(T56,LEN(T56)-SEARCH("/",T56))),Dados!$E$2:$G$240,3,0)</f>
        <v>Emerson</v>
      </c>
      <c r="CM56" s="25"/>
      <c r="CN56" s="22" t="e">
        <f>VLOOKUP(IF(ISERR(SEARCH("/",U56)),U56,LEFT(U56,SEARCH("/",U56)-1)),Dados!$E$2:$G$240,3,0)</f>
        <v>#N/A</v>
      </c>
      <c r="CO56" s="22" t="e">
        <f>VLOOKUP(IF(ISERR(SEARCH("/",U56)),U56,RIGHT(U56,LEN(U56)-SEARCH("/",U56))),Dados!$E$2:$G$240,3,0)</f>
        <v>#N/A</v>
      </c>
      <c r="CP56" s="25"/>
      <c r="CQ56" s="22" t="str">
        <f>VLOOKUP(IF(ISERR(SEARCH("/",V56)),V56,LEFT(V56,SEARCH("/",V56)-1)),Dados!$E$2:$G$240,3,0)</f>
        <v>Pedro Gonçalves</v>
      </c>
      <c r="CR56" s="22" t="str">
        <f>VLOOKUP(IF(ISERR(SEARCH("/",V56)),V56,RIGHT(V56,LEN(V56)-SEARCH("/",V56))),Dados!$E$2:$G$240,3,0)</f>
        <v>Pedro Gonçalves</v>
      </c>
      <c r="CS56" s="25"/>
      <c r="CT56" s="22" t="e">
        <f>VLOOKUP(IF(ISERR(SEARCH("/",W56)),W56,LEFT(W56,SEARCH("/",W56)-1)),Dados!$E$2:$G$240,3,0)</f>
        <v>#N/A</v>
      </c>
      <c r="CU56" s="22" t="e">
        <f>VLOOKUP(IF(ISERR(SEARCH("/",W56)),W56,RIGHT(W56,LEN(W56)-SEARCH("/",W56))),Dados!$E$2:$G$240,3,0)</f>
        <v>#N/A</v>
      </c>
      <c r="CV56" s="25"/>
      <c r="CW56" s="22" t="e">
        <f>VLOOKUP(IF(ISERR(SEARCH("/",#REF!)),#REF!,LEFT(#REF!,SEARCH("/",#REF!)-1)),Dados!$E$2:$G$240,3,0)</f>
        <v>#REF!</v>
      </c>
      <c r="CX56" s="22" t="e">
        <f>VLOOKUP(IF(ISERR(SEARCH("/",#REF!)),#REF!,RIGHT(#REF!,LEN(#REF!)-SEARCH("/",#REF!))),Dados!$E$2:$G$240,3,0)</f>
        <v>#REF!</v>
      </c>
      <c r="CY56" s="25"/>
      <c r="CZ56" s="22" t="e">
        <f>VLOOKUP(IF(ISERR(SEARCH("/",#REF!)),#REF!,LEFT(#REF!,SEARCH("/",#REF!)-1)),Dados!$E$2:$G$240,3,0)</f>
        <v>#REF!</v>
      </c>
      <c r="DA5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5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56" s="25"/>
      <c r="DD56" s="22" t="e">
        <f>VLOOKUP(IF(ISERR(SEARCH("/",#REF!)),#REF!,LEFT(#REF!,SEARCH("/",#REF!)-1)),Dados!$E$2:$G$240,3,0)</f>
        <v>#REF!</v>
      </c>
      <c r="DE5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5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56" s="25"/>
      <c r="DH56" s="22" t="e">
        <f>VLOOKUP(IF(ISERR(SEARCH("/",#REF!)),#REF!,LEFT(#REF!,SEARCH("/",#REF!)-1)),Dados!$E$2:$G$240,3,0)</f>
        <v>#REF!</v>
      </c>
      <c r="DI5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5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56" s="25"/>
      <c r="DL56" s="22" t="e">
        <f>VLOOKUP(IF(ISERR(SEARCH("/",#REF!)),#REF!,LEFT(#REF!,SEARCH("/",#REF!)-1)),Dados!$E$2:$G$240,3,0)</f>
        <v>#REF!</v>
      </c>
      <c r="DM5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5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57" spans="1:118" ht="13.5" customHeight="1" x14ac:dyDescent="0.2">
      <c r="A57" s="20"/>
      <c r="B57" s="21" t="s">
        <v>38</v>
      </c>
      <c r="C57" s="70" t="s">
        <v>39</v>
      </c>
      <c r="D57" s="65" t="s">
        <v>263</v>
      </c>
      <c r="E57" s="58"/>
      <c r="F57" s="58" t="s">
        <v>58</v>
      </c>
      <c r="G57" s="65"/>
      <c r="H57" s="58" t="s">
        <v>64</v>
      </c>
      <c r="I57" s="58" t="s">
        <v>58</v>
      </c>
      <c r="J57" s="65" t="s">
        <v>136</v>
      </c>
      <c r="K57" s="58" t="s">
        <v>64</v>
      </c>
      <c r="L57" s="58" t="s">
        <v>58</v>
      </c>
      <c r="M57" s="23"/>
      <c r="N57" s="21" t="s">
        <v>38</v>
      </c>
      <c r="O57" s="21" t="s">
        <v>41</v>
      </c>
      <c r="P57" s="56" t="s">
        <v>438</v>
      </c>
      <c r="Q57" s="56" t="s">
        <v>21</v>
      </c>
      <c r="R57" s="50" t="s">
        <v>26</v>
      </c>
      <c r="S57" s="56" t="s">
        <v>438</v>
      </c>
      <c r="T57" s="56" t="s">
        <v>206</v>
      </c>
      <c r="U57" s="58"/>
      <c r="V57" s="56" t="s">
        <v>438</v>
      </c>
      <c r="W57" s="79"/>
      <c r="X57" s="78"/>
      <c r="Y57" s="24"/>
      <c r="Z57" s="24"/>
      <c r="AA57" s="24"/>
      <c r="AB57" s="27" t="str">
        <f>IF(Dados!A55="","",Dados!A55)</f>
        <v>S112</v>
      </c>
      <c r="AC57" s="25"/>
      <c r="AD57" s="25"/>
      <c r="AE57" s="25"/>
      <c r="AF57" s="25"/>
      <c r="AG57" s="25"/>
      <c r="AH57" s="22" t="str">
        <f>VLOOKUP(IF(ISERR(SEARCH("/",D57)),D57,LEFT(D57,SEARCH("/",D57)-1)),Dados!$E$2:$G$240,3,0)</f>
        <v>Geraldo Magela</v>
      </c>
      <c r="AI57" s="22" t="str">
        <f>VLOOKUP(IF(ISERR(SEARCH("/",D57)),D57,RIGHT(D57,LEN(D57)-SEARCH("/",D57))),Dados!$E$2:$G$240,3,0)</f>
        <v>Geraldo Magela</v>
      </c>
      <c r="AJ57" s="25"/>
      <c r="AK57" s="22" t="e">
        <f>VLOOKUP(IF(ISERR(SEARCH("/",E57)),E57,LEFT(E57,SEARCH("/",E57)-1)),Dados!$E$2:$G$240,3,0)</f>
        <v>#N/A</v>
      </c>
      <c r="AL57" s="22" t="e">
        <f>VLOOKUP(IF(ISERR(SEARCH("/",E57)),E57,RIGHT(E57,LEN(E57)-SEARCH("/",E57))),Dados!$E$2:$G$240,3,0)</f>
        <v>#N/A</v>
      </c>
      <c r="AM57" s="25"/>
      <c r="AN57" s="22" t="str">
        <f>VLOOKUP(IF(ISERR(SEARCH("/",F57)),F57,LEFT(F57,SEARCH("/",F57)-1)),Dados!$E$2:$G$240,3,0)</f>
        <v>Amanda</v>
      </c>
      <c r="AO57" s="22" t="str">
        <f>VLOOKUP(IF(ISERR(SEARCH("/",F57)),F57,RIGHT(F57,LEN(F57)-SEARCH("/",F57))),Dados!$E$2:$G$240,3,0)</f>
        <v>Amanda</v>
      </c>
      <c r="AP57" s="25"/>
      <c r="AQ57" s="22" t="e">
        <f>VLOOKUP(IF(ISERR(SEARCH("/",G57)),G57,LEFT(G57,SEARCH("/",G57)-1)),Dados!$E$2:$G$240,3,0)</f>
        <v>#N/A</v>
      </c>
      <c r="AR57" s="22" t="e">
        <f>VLOOKUP(IF(ISERR(SEARCH("/",G57)),G57,RIGHT(G57,LEN(G57)-SEARCH("/",G57))),Dados!$E$2:$G$240,3,0)</f>
        <v>#N/A</v>
      </c>
      <c r="AS57" s="25"/>
      <c r="AT57" s="22" t="str">
        <f>VLOOKUP(IF(ISERR(SEARCH("/",H57)),H57,LEFT(H57,SEARCH("/",H57)-1)),Dados!$E$2:$G$240,3,0)</f>
        <v>Raffaela</v>
      </c>
      <c r="AU57" s="22" t="str">
        <f>VLOOKUP(IF(ISERR(SEARCH("/",H57)),H57,RIGHT(H57,LEN(H57)-SEARCH("/",H57))),Dados!$E$2:$G$240,3,0)</f>
        <v>Raffaela</v>
      </c>
      <c r="AV57" s="25"/>
      <c r="AW57" s="22" t="str">
        <f>VLOOKUP(IF(ISERR(SEARCH("/",I57)),I57,LEFT(I57,SEARCH("/",I57)-1)),Dados!$E$2:$G$240,3,0)</f>
        <v>Amanda</v>
      </c>
      <c r="AX57" s="22" t="str">
        <f>VLOOKUP(IF(ISERR(SEARCH("/",I57)),I57,RIGHT(I57,LEN(I57)-SEARCH("/",I57))),Dados!$E$2:$G$240,3,0)</f>
        <v>Amanda</v>
      </c>
      <c r="AY57" s="25"/>
      <c r="AZ57" s="22" t="e">
        <f>VLOOKUP(IF(ISERR(SEARCH("/",J58)),J58,LEFT(J58,SEARCH("/",J58)-1)),Dados!$E$2:$G$240,3,0)</f>
        <v>#N/A</v>
      </c>
      <c r="BA57" s="22" t="e">
        <f>VLOOKUP(IF(ISERR(SEARCH("/",J58)),J58,RIGHT(J58,LEN(J58)-SEARCH("/",J58))),Dados!$E$2:$G$240,3,0)</f>
        <v>#N/A</v>
      </c>
      <c r="BB57" s="25"/>
      <c r="BC57" s="22" t="str">
        <f>VLOOKUP(IF(ISERR(SEARCH("/",K57)),K57,LEFT(K57,SEARCH("/",K57)-1)),Dados!$E$2:$G$240,3,0)</f>
        <v>Raffaela</v>
      </c>
      <c r="BD57" s="22" t="str">
        <f>VLOOKUP(IF(ISERR(SEARCH("/",K57)),K57,RIGHT(K57,LEN(K57)-SEARCH("/",K57))),Dados!$E$2:$G$240,3,0)</f>
        <v>Raffaela</v>
      </c>
      <c r="BE57" s="25"/>
      <c r="BF57" s="22" t="str">
        <f>VLOOKUP(IF(ISERR(SEARCH("/",L57)),L57,LEFT(L57,SEARCH("/",L57)-1)),Dados!$E$2:$G$240,3,0)</f>
        <v>Amanda</v>
      </c>
      <c r="BG57" s="22" t="str">
        <f>VLOOKUP(IF(ISERR(SEARCH("/",L57)),L57,RIGHT(L57,LEN(L57)-SEARCH("/",L57))),Dados!$E$2:$G$240,3,0)</f>
        <v>Amanda</v>
      </c>
      <c r="BH57" s="25"/>
      <c r="BI57" s="22" t="e">
        <f>VLOOKUP(IF(ISERR(SEARCH("/",#REF!)),#REF!,LEFT(#REF!,SEARCH("/",#REF!)-1)),Dados!$E$2:$G$240,3,0)</f>
        <v>#REF!</v>
      </c>
      <c r="BJ5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5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57" s="25"/>
      <c r="BM57" s="22" t="e">
        <f>VLOOKUP(IF(ISERR(SEARCH("/",#REF!)),#REF!,LEFT(#REF!,SEARCH("/",#REF!)-1)),Dados!$E$2:$G$240,3,0)</f>
        <v>#REF!</v>
      </c>
      <c r="BN5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5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57" s="25"/>
      <c r="BQ57" s="22" t="e">
        <f>VLOOKUP(IF(ISERR(SEARCH("/",#REF!)),#REF!,LEFT(#REF!,SEARCH("/",#REF!)-1)),Dados!$E$2:$G$240,3,0)</f>
        <v>#REF!</v>
      </c>
      <c r="BR5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5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57" s="25"/>
      <c r="BU57" s="22" t="e">
        <f>VLOOKUP(IF(ISERR(SEARCH("/",#REF!)),#REF!,LEFT(#REF!,SEARCH("/",#REF!)-1)),Dados!$E$2:$G$240,3,0)</f>
        <v>#REF!</v>
      </c>
      <c r="BV5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5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57" s="26"/>
      <c r="BY57" s="22" t="e">
        <f>VLOOKUP(IF(ISERR(SEARCH("/",P57)),P57,LEFT(P57,SEARCH("/",P57)-1)),Dados!$E$2:$G$240,3,0)</f>
        <v>#N/A</v>
      </c>
      <c r="BZ57" s="22" t="e">
        <f>VLOOKUP(IF(ISERR(SEARCH("/",P57)),P57,RIGHT(P57,LEN(P57)-SEARCH("/",P57))),Dados!$E$2:$G$240,3,0)</f>
        <v>#N/A</v>
      </c>
      <c r="CA57" s="25"/>
      <c r="CB57" s="22" t="str">
        <f>VLOOKUP(IF(ISERR(SEARCH("/",Q57)),Q57,LEFT(Q57,SEARCH("/",Q57)-1)),Dados!$E$2:$G$240,3,0)</f>
        <v>Daniel</v>
      </c>
      <c r="CC57" s="22" t="str">
        <f>VLOOKUP(IF(ISERR(SEARCH("/",Q57)),Q57,RIGHT(Q57,LEN(Q57)-SEARCH("/",Q57))),Dados!$E$2:$G$240,3,0)</f>
        <v>Daniel</v>
      </c>
      <c r="CD57" s="25"/>
      <c r="CE57" s="22" t="e">
        <f>VLOOKUP(IF(ISERR(SEARCH("/",R57)),R57,LEFT(R57,SEARCH("/",R57)-1)),Dados!$E$2:$G$240,3,0)</f>
        <v>#N/A</v>
      </c>
      <c r="CF57" s="22" t="e">
        <f>VLOOKUP(IF(ISERR(SEARCH("/",R57)),R57,RIGHT(R57,LEN(R57)-SEARCH("/",R57))),Dados!$E$2:$G$240,3,0)</f>
        <v>#N/A</v>
      </c>
      <c r="CG57" s="25"/>
      <c r="CH57" s="22" t="e">
        <f>VLOOKUP(IF(ISERR(SEARCH("/",S57)),S57,LEFT(S57,SEARCH("/",S57)-1)),Dados!$E$2:$G$240,3,0)</f>
        <v>#N/A</v>
      </c>
      <c r="CI57" s="22" t="e">
        <f>VLOOKUP(IF(ISERR(SEARCH("/",S57)),S57,RIGHT(S57,LEN(S57)-SEARCH("/",S57))),Dados!$E$2:$G$240,3,0)</f>
        <v>#N/A</v>
      </c>
      <c r="CJ57" s="25"/>
      <c r="CK57" s="22" t="str">
        <f>VLOOKUP(IF(ISERR(SEARCH("/",T57)),T57,LEFT(T57,SEARCH("/",T57)-1)),Dados!$E$2:$G$240,3,0)</f>
        <v>Emerson</v>
      </c>
      <c r="CL57" s="22" t="str">
        <f>VLOOKUP(IF(ISERR(SEARCH("/",T57)),T57,RIGHT(T57,LEN(T57)-SEARCH("/",T57))),Dados!$E$2:$G$240,3,0)</f>
        <v>Emerson</v>
      </c>
      <c r="CM57" s="25"/>
      <c r="CN57" s="22" t="e">
        <f>VLOOKUP(IF(ISERR(SEARCH("/",U57)),U57,LEFT(U57,SEARCH("/",U57)-1)),Dados!$E$2:$G$240,3,0)</f>
        <v>#N/A</v>
      </c>
      <c r="CO57" s="22" t="e">
        <f>VLOOKUP(IF(ISERR(SEARCH("/",U57)),U57,RIGHT(U57,LEN(U57)-SEARCH("/",U57))),Dados!$E$2:$G$240,3,0)</f>
        <v>#N/A</v>
      </c>
      <c r="CP57" s="25"/>
      <c r="CQ57" s="22" t="e">
        <f>VLOOKUP(IF(ISERR(SEARCH("/",V57)),V57,LEFT(V57,SEARCH("/",V57)-1)),Dados!$E$2:$G$240,3,0)</f>
        <v>#N/A</v>
      </c>
      <c r="CR57" s="22" t="e">
        <f>VLOOKUP(IF(ISERR(SEARCH("/",V57)),V57,RIGHT(V57,LEN(V57)-SEARCH("/",V57))),Dados!$E$2:$G$240,3,0)</f>
        <v>#N/A</v>
      </c>
      <c r="CS57" s="25"/>
      <c r="CT57" s="22" t="e">
        <f>VLOOKUP(IF(ISERR(SEARCH("/",W57)),W57,LEFT(W57,SEARCH("/",W57)-1)),Dados!$E$2:$G$240,3,0)</f>
        <v>#N/A</v>
      </c>
      <c r="CU57" s="22" t="e">
        <f>VLOOKUP(IF(ISERR(SEARCH("/",W57)),W57,RIGHT(W57,LEN(W57)-SEARCH("/",W57))),Dados!$E$2:$G$240,3,0)</f>
        <v>#N/A</v>
      </c>
      <c r="CV57" s="25"/>
      <c r="CW57" s="22" t="e">
        <f>VLOOKUP(IF(ISERR(SEARCH("/",#REF!)),#REF!,LEFT(#REF!,SEARCH("/",#REF!)-1)),Dados!$E$2:$G$240,3,0)</f>
        <v>#REF!</v>
      </c>
      <c r="CX57" s="22" t="e">
        <f>VLOOKUP(IF(ISERR(SEARCH("/",#REF!)),#REF!,RIGHT(#REF!,LEN(#REF!)-SEARCH("/",#REF!))),Dados!$E$2:$G$240,3,0)</f>
        <v>#REF!</v>
      </c>
      <c r="CY57" s="25"/>
      <c r="CZ57" s="22" t="e">
        <f>VLOOKUP(IF(ISERR(SEARCH("/",#REF!)),#REF!,LEFT(#REF!,SEARCH("/",#REF!)-1)),Dados!$E$2:$G$240,3,0)</f>
        <v>#REF!</v>
      </c>
      <c r="DA5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5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57" s="25"/>
      <c r="DD57" s="22" t="e">
        <f>VLOOKUP(IF(ISERR(SEARCH("/",#REF!)),#REF!,LEFT(#REF!,SEARCH("/",#REF!)-1)),Dados!$E$2:$G$240,3,0)</f>
        <v>#REF!</v>
      </c>
      <c r="DE5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5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57" s="25"/>
      <c r="DH57" s="22" t="e">
        <f>VLOOKUP(IF(ISERR(SEARCH("/",#REF!)),#REF!,LEFT(#REF!,SEARCH("/",#REF!)-1)),Dados!$E$2:$G$240,3,0)</f>
        <v>#REF!</v>
      </c>
      <c r="DI5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5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57" s="25"/>
      <c r="DL57" s="22" t="e">
        <f>VLOOKUP(IF(ISERR(SEARCH("/",#REF!)),#REF!,LEFT(#REF!,SEARCH("/",#REF!)-1)),Dados!$E$2:$G$240,3,0)</f>
        <v>#REF!</v>
      </c>
      <c r="DM57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57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58" spans="1:118" ht="11.25" customHeight="1" x14ac:dyDescent="0.2">
      <c r="A58" s="20"/>
      <c r="B58" s="28"/>
      <c r="C58" s="71" t="s">
        <v>42</v>
      </c>
      <c r="D58" s="65" t="s">
        <v>69</v>
      </c>
      <c r="E58" s="58"/>
      <c r="F58" s="58" t="s">
        <v>47</v>
      </c>
      <c r="G58" s="65"/>
      <c r="H58" s="58" t="s">
        <v>48</v>
      </c>
      <c r="I58" s="58" t="s">
        <v>47</v>
      </c>
      <c r="J58" s="58" t="s">
        <v>70</v>
      </c>
      <c r="K58" s="58" t="s">
        <v>48</v>
      </c>
      <c r="L58" s="58" t="s">
        <v>47</v>
      </c>
      <c r="M58" s="23"/>
      <c r="N58" s="28"/>
      <c r="O58" s="29" t="s">
        <v>42</v>
      </c>
      <c r="P58" s="52" t="s">
        <v>70</v>
      </c>
      <c r="Q58" s="52" t="s">
        <v>46</v>
      </c>
      <c r="R58" s="50" t="s">
        <v>26</v>
      </c>
      <c r="S58" s="52" t="s">
        <v>70</v>
      </c>
      <c r="T58" s="56" t="s">
        <v>96</v>
      </c>
      <c r="U58" s="57"/>
      <c r="V58" s="52" t="s">
        <v>70</v>
      </c>
      <c r="W58" s="80"/>
      <c r="X58" s="78"/>
      <c r="Y58" s="24"/>
      <c r="Z58" s="24"/>
      <c r="AA58" s="24"/>
      <c r="AB58" s="27" t="str">
        <f>IF(Dados!A56="","",Dados!A56)</f>
        <v>S202</v>
      </c>
      <c r="AC58" s="25"/>
      <c r="AD58" s="25"/>
      <c r="AE58" s="25"/>
      <c r="AF58" s="25"/>
      <c r="AG58" s="25"/>
      <c r="AH58" s="22" t="e">
        <f>VLOOKUP(IF(ISERR(SEARCH("/",D58)),D58,LEFT(D58,SEARCH("/",D58)-1)),Dados!$E$2:$G$240,3,0)</f>
        <v>#N/A</v>
      </c>
      <c r="AI58" s="22" t="e">
        <f>VLOOKUP(IF(ISERR(SEARCH("/",D58)),D58,RIGHT(D58,LEN(D58)-SEARCH("/",D58))),Dados!$E$2:$G$240,3,0)</f>
        <v>#N/A</v>
      </c>
      <c r="AJ58" s="25"/>
      <c r="AK58" s="22" t="e">
        <f>VLOOKUP(IF(ISERR(SEARCH("/",#REF!)),#REF!,LEFT(#REF!,SEARCH("/",#REF!)-1)),Dados!$E$2:$G$240,3,0)</f>
        <v>#REF!</v>
      </c>
      <c r="AL58" s="22" t="e">
        <f>VLOOKUP(IF(ISERR(SEARCH("/",#REF!)),#REF!,RIGHT(#REF!,LEN(#REF!)-SEARCH("/",#REF!))),Dados!$E$2:$G$240,3,0)</f>
        <v>#REF!</v>
      </c>
      <c r="AM58" s="25"/>
      <c r="AN58" s="22" t="e">
        <f>VLOOKUP(IF(ISERR(SEARCH("/",F58)),F58,LEFT(F58,SEARCH("/",F58)-1)),Dados!$E$2:$G$240,3,0)</f>
        <v>#N/A</v>
      </c>
      <c r="AO58" s="22" t="e">
        <f>VLOOKUP(IF(ISERR(SEARCH("/",F58)),F58,RIGHT(F58,LEN(F58)-SEARCH("/",F58))),Dados!$E$2:$G$240,3,0)</f>
        <v>#N/A</v>
      </c>
      <c r="AP58" s="25"/>
      <c r="AQ58" s="22" t="e">
        <f>VLOOKUP(IF(ISERR(SEARCH("/",G58)),G58,LEFT(G58,SEARCH("/",G58)-1)),Dados!$E$2:$G$240,3,0)</f>
        <v>#N/A</v>
      </c>
      <c r="AR58" s="22" t="e">
        <f>VLOOKUP(IF(ISERR(SEARCH("/",G58)),G58,RIGHT(G58,LEN(G58)-SEARCH("/",G58))),Dados!$E$2:$G$240,3,0)</f>
        <v>#N/A</v>
      </c>
      <c r="AS58" s="25"/>
      <c r="AT58" s="22" t="e">
        <f>VLOOKUP(IF(ISERR(SEARCH("/",H58)),H58,LEFT(H58,SEARCH("/",H58)-1)),Dados!$E$2:$G$240,3,0)</f>
        <v>#N/A</v>
      </c>
      <c r="AU58" s="22" t="e">
        <f>VLOOKUP(IF(ISERR(SEARCH("/",H58)),H58,RIGHT(H58,LEN(H58)-SEARCH("/",H58))),Dados!$E$2:$G$240,3,0)</f>
        <v>#N/A</v>
      </c>
      <c r="AV58" s="25"/>
      <c r="AW58" s="22" t="e">
        <f>VLOOKUP(IF(ISERR(SEARCH("/",I58)),I58,LEFT(I58,SEARCH("/",I58)-1)),Dados!$E$2:$G$240,3,0)</f>
        <v>#N/A</v>
      </c>
      <c r="AX58" s="22" t="e">
        <f>VLOOKUP(IF(ISERR(SEARCH("/",I58)),I58,RIGHT(I58,LEN(I58)-SEARCH("/",I58))),Dados!$E$2:$G$240,3,0)</f>
        <v>#N/A</v>
      </c>
      <c r="AY58" s="25"/>
      <c r="AZ58" s="22" t="e">
        <f>VLOOKUP(IF(ISERR(SEARCH("/",#REF!)),#REF!,LEFT(#REF!,SEARCH("/",#REF!)-1)),Dados!$E$2:$G$240,3,0)</f>
        <v>#REF!</v>
      </c>
      <c r="BA58" s="22" t="e">
        <f>VLOOKUP(IF(ISERR(SEARCH("/",#REF!)),#REF!,RIGHT(#REF!,LEN(#REF!)-SEARCH("/",#REF!))),Dados!$E$2:$G$240,3,0)</f>
        <v>#REF!</v>
      </c>
      <c r="BB58" s="25"/>
      <c r="BC58" s="22" t="e">
        <f>VLOOKUP(IF(ISERR(SEARCH("/",K58)),K58,LEFT(K58,SEARCH("/",K58)-1)),Dados!$E$2:$G$240,3,0)</f>
        <v>#N/A</v>
      </c>
      <c r="BD58" s="22" t="e">
        <f>VLOOKUP(IF(ISERR(SEARCH("/",K58)),K58,RIGHT(K58,LEN(K58)-SEARCH("/",K58))),Dados!$E$2:$G$240,3,0)</f>
        <v>#N/A</v>
      </c>
      <c r="BE58" s="25"/>
      <c r="BF58" s="22" t="e">
        <f>VLOOKUP(IF(ISERR(SEARCH("/",L58)),L58,LEFT(L58,SEARCH("/",L58)-1)),Dados!$E$2:$G$240,3,0)</f>
        <v>#N/A</v>
      </c>
      <c r="BG58" s="22" t="e">
        <f>VLOOKUP(IF(ISERR(SEARCH("/",L58)),L58,RIGHT(L58,LEN(L58)-SEARCH("/",L58))),Dados!$E$2:$G$240,3,0)</f>
        <v>#N/A</v>
      </c>
      <c r="BH58" s="25"/>
      <c r="BI58" s="22" t="e">
        <f>VLOOKUP(IF(ISERR(SEARCH("/",#REF!)),#REF!,LEFT(#REF!,SEARCH("/",#REF!)-1)),Dados!$E$2:$G$240,3,0)</f>
        <v>#REF!</v>
      </c>
      <c r="BJ5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5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58" s="25"/>
      <c r="BM58" s="22" t="e">
        <f>VLOOKUP(IF(ISERR(SEARCH("/",#REF!)),#REF!,LEFT(#REF!,SEARCH("/",#REF!)-1)),Dados!$E$2:$G$240,3,0)</f>
        <v>#REF!</v>
      </c>
      <c r="BN5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5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58" s="25"/>
      <c r="BQ58" s="22" t="e">
        <f>VLOOKUP(IF(ISERR(SEARCH("/",#REF!)),#REF!,LEFT(#REF!,SEARCH("/",#REF!)-1)),Dados!$E$2:$G$240,3,0)</f>
        <v>#REF!</v>
      </c>
      <c r="BR5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5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58" s="25"/>
      <c r="BU58" s="22" t="e">
        <f>VLOOKUP(IF(ISERR(SEARCH("/",#REF!)),#REF!,LEFT(#REF!,SEARCH("/",#REF!)-1)),Dados!$E$2:$G$240,3,0)</f>
        <v>#REF!</v>
      </c>
      <c r="BV5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5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58" s="26"/>
      <c r="BY58" s="22" t="e">
        <f>VLOOKUP(IF(ISERR(SEARCH("/",P58)),P58,LEFT(P58,SEARCH("/",P58)-1)),Dados!$E$2:$G$240,3,0)</f>
        <v>#N/A</v>
      </c>
      <c r="BZ58" s="22" t="e">
        <f>VLOOKUP(IF(ISERR(SEARCH("/",P58)),P58,RIGHT(P58,LEN(P58)-SEARCH("/",P58))),Dados!$E$2:$G$240,3,0)</f>
        <v>#N/A</v>
      </c>
      <c r="CA58" s="25"/>
      <c r="CB58" s="22" t="e">
        <f>VLOOKUP(IF(ISERR(SEARCH("/",Q58)),Q58,LEFT(Q58,SEARCH("/",Q58)-1)),Dados!$E$2:$G$240,3,0)</f>
        <v>#N/A</v>
      </c>
      <c r="CC58" s="22" t="e">
        <f>VLOOKUP(IF(ISERR(SEARCH("/",Q58)),Q58,RIGHT(Q58,LEN(Q58)-SEARCH("/",Q58))),Dados!$E$2:$G$240,3,0)</f>
        <v>#N/A</v>
      </c>
      <c r="CD58" s="25"/>
      <c r="CE58" s="22" t="e">
        <f>VLOOKUP(IF(ISERR(SEARCH("/",R58)),R58,LEFT(R58,SEARCH("/",R58)-1)),Dados!$E$2:$G$240,3,0)</f>
        <v>#N/A</v>
      </c>
      <c r="CF58" s="22" t="e">
        <f>VLOOKUP(IF(ISERR(SEARCH("/",R58)),R58,RIGHT(R58,LEN(R58)-SEARCH("/",R58))),Dados!$E$2:$G$240,3,0)</f>
        <v>#N/A</v>
      </c>
      <c r="CG58" s="25"/>
      <c r="CH58" s="22" t="e">
        <f>VLOOKUP(IF(ISERR(SEARCH("/",S58)),S58,LEFT(S58,SEARCH("/",S58)-1)),Dados!$E$2:$G$240,3,0)</f>
        <v>#N/A</v>
      </c>
      <c r="CI58" s="22" t="e">
        <f>VLOOKUP(IF(ISERR(SEARCH("/",S58)),S58,RIGHT(S58,LEN(S58)-SEARCH("/",S58))),Dados!$E$2:$G$240,3,0)</f>
        <v>#N/A</v>
      </c>
      <c r="CJ58" s="25"/>
      <c r="CK58" s="22" t="e">
        <f>VLOOKUP(IF(ISERR(SEARCH("/",T58)),T58,LEFT(T58,SEARCH("/",T58)-1)),Dados!$E$2:$G$240,3,0)</f>
        <v>#N/A</v>
      </c>
      <c r="CL58" s="22" t="e">
        <f>VLOOKUP(IF(ISERR(SEARCH("/",T58)),T58,RIGHT(T58,LEN(T58)-SEARCH("/",T58))),Dados!$E$2:$G$240,3,0)</f>
        <v>#N/A</v>
      </c>
      <c r="CM58" s="25"/>
      <c r="CN58" s="22" t="e">
        <f>VLOOKUP(IF(ISERR(SEARCH("/",U58)),U58,LEFT(U58,SEARCH("/",U58)-1)),Dados!$E$2:$G$240,3,0)</f>
        <v>#N/A</v>
      </c>
      <c r="CO58" s="22" t="e">
        <f>VLOOKUP(IF(ISERR(SEARCH("/",U58)),U58,RIGHT(U58,LEN(U58)-SEARCH("/",U58))),Dados!$E$2:$G$240,3,0)</f>
        <v>#N/A</v>
      </c>
      <c r="CP58" s="25"/>
      <c r="CQ58" s="22" t="e">
        <f>VLOOKUP(IF(ISERR(SEARCH("/",V58)),V58,LEFT(V58,SEARCH("/",V58)-1)),Dados!$E$2:$G$240,3,0)</f>
        <v>#N/A</v>
      </c>
      <c r="CR58" s="22" t="e">
        <f>VLOOKUP(IF(ISERR(SEARCH("/",V58)),V58,RIGHT(V58,LEN(V58)-SEARCH("/",V58))),Dados!$E$2:$G$240,3,0)</f>
        <v>#N/A</v>
      </c>
      <c r="CS58" s="25"/>
      <c r="CT58" s="22" t="e">
        <f>VLOOKUP(IF(ISERR(SEARCH("/",W58)),W58,LEFT(W58,SEARCH("/",W58)-1)),Dados!$E$2:$G$240,3,0)</f>
        <v>#N/A</v>
      </c>
      <c r="CU58" s="22" t="e">
        <f>VLOOKUP(IF(ISERR(SEARCH("/",W58)),W58,RIGHT(W58,LEN(W58)-SEARCH("/",W58))),Dados!$E$2:$G$240,3,0)</f>
        <v>#N/A</v>
      </c>
      <c r="CV58" s="25"/>
      <c r="CW58" s="22" t="e">
        <f>VLOOKUP(IF(ISERR(SEARCH("/",#REF!)),#REF!,LEFT(#REF!,SEARCH("/",#REF!)-1)),Dados!$E$2:$G$240,3,0)</f>
        <v>#REF!</v>
      </c>
      <c r="CX58" s="22" t="e">
        <f>VLOOKUP(IF(ISERR(SEARCH("/",#REF!)),#REF!,RIGHT(#REF!,LEN(#REF!)-SEARCH("/",#REF!))),Dados!$E$2:$G$240,3,0)</f>
        <v>#REF!</v>
      </c>
      <c r="CY58" s="25"/>
      <c r="CZ58" s="22" t="e">
        <f>VLOOKUP(IF(ISERR(SEARCH("/",#REF!)),#REF!,LEFT(#REF!,SEARCH("/",#REF!)-1)),Dados!$E$2:$G$240,3,0)</f>
        <v>#REF!</v>
      </c>
      <c r="DA5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5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58" s="25"/>
      <c r="DD58" s="22" t="e">
        <f>VLOOKUP(IF(ISERR(SEARCH("/",#REF!)),#REF!,LEFT(#REF!,SEARCH("/",#REF!)-1)),Dados!$E$2:$G$240,3,0)</f>
        <v>#REF!</v>
      </c>
      <c r="DE5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5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58" s="25"/>
      <c r="DH58" s="22" t="e">
        <f>VLOOKUP(IF(ISERR(SEARCH("/",#REF!)),#REF!,LEFT(#REF!,SEARCH("/",#REF!)-1)),Dados!$E$2:$G$240,3,0)</f>
        <v>#REF!</v>
      </c>
      <c r="DI5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5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58" s="25"/>
      <c r="DL58" s="22" t="e">
        <f>VLOOKUP(IF(ISERR(SEARCH("/",#REF!)),#REF!,LEFT(#REF!,SEARCH("/",#REF!)-1)),Dados!$E$2:$G$240,3,0)</f>
        <v>#REF!</v>
      </c>
      <c r="DM58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58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59" spans="1:118" ht="13.5" customHeight="1" x14ac:dyDescent="0.2">
      <c r="A59" s="20"/>
      <c r="B59" s="88" t="s">
        <v>51</v>
      </c>
      <c r="C59" s="90"/>
      <c r="D59" s="66" t="s">
        <v>26</v>
      </c>
      <c r="E59" s="60"/>
      <c r="F59" s="58"/>
      <c r="G59" s="58"/>
      <c r="H59" s="58" t="s">
        <v>26</v>
      </c>
      <c r="I59" s="58"/>
      <c r="J59" s="58"/>
      <c r="K59" s="58" t="s">
        <v>26</v>
      </c>
      <c r="L59" s="58"/>
      <c r="M59" s="23"/>
      <c r="N59" s="88" t="s">
        <v>51</v>
      </c>
      <c r="O59" s="89"/>
      <c r="P59" s="52"/>
      <c r="Q59" s="52"/>
      <c r="R59" s="50" t="s">
        <v>26</v>
      </c>
      <c r="S59" s="52"/>
      <c r="T59" s="52" t="s">
        <v>26</v>
      </c>
      <c r="U59" s="52"/>
      <c r="V59" s="52"/>
      <c r="W59" s="80"/>
      <c r="X59" s="78"/>
      <c r="Y59" s="24"/>
      <c r="Z59" s="24"/>
      <c r="AA59" s="24"/>
      <c r="AB59" s="27" t="str">
        <f>IF(Dados!A57="","",Dados!A57)</f>
        <v>S203</v>
      </c>
      <c r="AC59" s="25"/>
      <c r="AD59" s="25"/>
      <c r="AE59" s="25"/>
      <c r="AF59" s="25"/>
      <c r="AG59" s="25"/>
      <c r="AH59" s="22" t="e">
        <f>VLOOKUP(IF(ISERR(SEARCH("/",D59)),D59,LEFT(D59,SEARCH("/",D59)-1)),Dados!$E$2:$G$240,3,0)</f>
        <v>#N/A</v>
      </c>
      <c r="AI59" s="22" t="e">
        <f>VLOOKUP(IF(ISERR(SEARCH("/",D59)),D59,RIGHT(D59,LEN(D59)-SEARCH("/",D59))),Dados!$E$2:$G$240,3,0)</f>
        <v>#N/A</v>
      </c>
      <c r="AJ59" s="25"/>
      <c r="AK59" s="22" t="e">
        <f>VLOOKUP(IF(ISERR(SEARCH("/",E58)),E58,LEFT(E58,SEARCH("/",E58)-1)),Dados!$E$2:$G$240,3,0)</f>
        <v>#N/A</v>
      </c>
      <c r="AL59" s="22" t="e">
        <f>VLOOKUP(IF(ISERR(SEARCH("/",E58)),E58,RIGHT(E58,LEN(E58)-SEARCH("/",E58))),Dados!$E$2:$G$240,3,0)</f>
        <v>#N/A</v>
      </c>
      <c r="AM59" s="25"/>
      <c r="AN59" s="22" t="e">
        <f>VLOOKUP(IF(ISERR(SEARCH("/",F59)),F59,LEFT(F59,SEARCH("/",F59)-1)),Dados!$E$2:$G$240,3,0)</f>
        <v>#N/A</v>
      </c>
      <c r="AO59" s="22" t="e">
        <f>VLOOKUP(IF(ISERR(SEARCH("/",F59)),F59,RIGHT(F59,LEN(F59)-SEARCH("/",F59))),Dados!$E$2:$G$240,3,0)</f>
        <v>#N/A</v>
      </c>
      <c r="AP59" s="25"/>
      <c r="AQ59" s="22" t="e">
        <f>VLOOKUP(IF(ISERR(SEARCH("/",G59)),G59,LEFT(G59,SEARCH("/",G59)-1)),Dados!$E$2:$G$240,3,0)</f>
        <v>#N/A</v>
      </c>
      <c r="AR59" s="22" t="e">
        <f>VLOOKUP(IF(ISERR(SEARCH("/",G59)),G59,RIGHT(G59,LEN(G59)-SEARCH("/",G59))),Dados!$E$2:$G$240,3,0)</f>
        <v>#N/A</v>
      </c>
      <c r="AS59" s="25"/>
      <c r="AT59" s="22" t="e">
        <f>VLOOKUP(IF(ISERR(SEARCH("/",H59)),H59,LEFT(H59,SEARCH("/",H59)-1)),Dados!$E$2:$G$240,3,0)</f>
        <v>#N/A</v>
      </c>
      <c r="AU59" s="22" t="e">
        <f>VLOOKUP(IF(ISERR(SEARCH("/",H59)),H59,RIGHT(H59,LEN(H59)-SEARCH("/",H59))),Dados!$E$2:$G$240,3,0)</f>
        <v>#N/A</v>
      </c>
      <c r="AV59" s="25"/>
      <c r="AW59" s="22" t="e">
        <f>VLOOKUP(IF(ISERR(SEARCH("/",I59)),I59,LEFT(I59,SEARCH("/",I59)-1)),Dados!$E$2:$G$240,3,0)</f>
        <v>#N/A</v>
      </c>
      <c r="AX59" s="22" t="e">
        <f>VLOOKUP(IF(ISERR(SEARCH("/",I59)),I59,RIGHT(I59,LEN(I59)-SEARCH("/",I59))),Dados!$E$2:$G$240,3,0)</f>
        <v>#N/A</v>
      </c>
      <c r="AY59" s="25"/>
      <c r="AZ59" s="22" t="e">
        <f>VLOOKUP(IF(ISERR(SEARCH("/",J59)),J59,LEFT(J59,SEARCH("/",J59)-1)),Dados!$E$2:$G$240,3,0)</f>
        <v>#N/A</v>
      </c>
      <c r="BA59" s="22" t="e">
        <f>VLOOKUP(IF(ISERR(SEARCH("/",J59)),J59,RIGHT(J59,LEN(J59)-SEARCH("/",J59))),Dados!$E$2:$G$240,3,0)</f>
        <v>#N/A</v>
      </c>
      <c r="BB59" s="25"/>
      <c r="BC59" s="22" t="e">
        <f>VLOOKUP(IF(ISERR(SEARCH("/",K59)),K59,LEFT(K59,SEARCH("/",K59)-1)),Dados!$E$2:$G$240,3,0)</f>
        <v>#N/A</v>
      </c>
      <c r="BD59" s="22" t="e">
        <f>VLOOKUP(IF(ISERR(SEARCH("/",K59)),K59,RIGHT(K59,LEN(K59)-SEARCH("/",K59))),Dados!$E$2:$G$240,3,0)</f>
        <v>#N/A</v>
      </c>
      <c r="BE59" s="25"/>
      <c r="BF59" s="22" t="e">
        <f>VLOOKUP(IF(ISERR(SEARCH("/",L59)),L59,LEFT(L59,SEARCH("/",L59)-1)),Dados!$E$2:$G$240,3,0)</f>
        <v>#N/A</v>
      </c>
      <c r="BG59" s="22" t="e">
        <f>VLOOKUP(IF(ISERR(SEARCH("/",L59)),L59,RIGHT(L59,LEN(L59)-SEARCH("/",L59))),Dados!$E$2:$G$240,3,0)</f>
        <v>#N/A</v>
      </c>
      <c r="BH59" s="25"/>
      <c r="BI59" s="22" t="e">
        <f>VLOOKUP(IF(ISERR(SEARCH("/",#REF!)),#REF!,LEFT(#REF!,SEARCH("/",#REF!)-1)),Dados!$E$2:$G$240,3,0)</f>
        <v>#REF!</v>
      </c>
      <c r="BJ5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5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59" s="25"/>
      <c r="BM59" s="22" t="e">
        <f>VLOOKUP(IF(ISERR(SEARCH("/",#REF!)),#REF!,LEFT(#REF!,SEARCH("/",#REF!)-1)),Dados!$E$2:$G$240,3,0)</f>
        <v>#REF!</v>
      </c>
      <c r="BN5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5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59" s="25"/>
      <c r="BQ59" s="22" t="e">
        <f>VLOOKUP(IF(ISERR(SEARCH("/",#REF!)),#REF!,LEFT(#REF!,SEARCH("/",#REF!)-1)),Dados!$E$2:$G$240,3,0)</f>
        <v>#REF!</v>
      </c>
      <c r="BR5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5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59" s="25"/>
      <c r="BU59" s="22" t="e">
        <f>VLOOKUP(IF(ISERR(SEARCH("/",#REF!)),#REF!,LEFT(#REF!,SEARCH("/",#REF!)-1)),Dados!$E$2:$G$240,3,0)</f>
        <v>#REF!</v>
      </c>
      <c r="BV5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5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59" s="26"/>
      <c r="BY59" s="22" t="e">
        <f>VLOOKUP(IF(ISERR(SEARCH("/",P59)),P59,LEFT(P59,SEARCH("/",P59)-1)),Dados!$E$2:$G$240,3,0)</f>
        <v>#N/A</v>
      </c>
      <c r="BZ59" s="22" t="e">
        <f>VLOOKUP(IF(ISERR(SEARCH("/",P59)),P59,RIGHT(P59,LEN(P59)-SEARCH("/",P59))),Dados!$E$2:$G$240,3,0)</f>
        <v>#N/A</v>
      </c>
      <c r="CA59" s="25"/>
      <c r="CB59" s="22" t="e">
        <f>VLOOKUP(IF(ISERR(SEARCH("/",Q59)),Q59,LEFT(Q59,SEARCH("/",Q59)-1)),Dados!$E$2:$G$240,3,0)</f>
        <v>#N/A</v>
      </c>
      <c r="CC59" s="22" t="e">
        <f>VLOOKUP(IF(ISERR(SEARCH("/",Q59)),Q59,RIGHT(Q59,LEN(Q59)-SEARCH("/",Q59))),Dados!$E$2:$G$240,3,0)</f>
        <v>#N/A</v>
      </c>
      <c r="CD59" s="25"/>
      <c r="CE59" s="22" t="e">
        <f>VLOOKUP(IF(ISERR(SEARCH("/",R59)),R59,LEFT(R59,SEARCH("/",R59)-1)),Dados!$E$2:$G$240,3,0)</f>
        <v>#N/A</v>
      </c>
      <c r="CF59" s="22" t="e">
        <f>VLOOKUP(IF(ISERR(SEARCH("/",R59)),R59,RIGHT(R59,LEN(R59)-SEARCH("/",R59))),Dados!$E$2:$G$240,3,0)</f>
        <v>#N/A</v>
      </c>
      <c r="CG59" s="25"/>
      <c r="CH59" s="22" t="e">
        <f>VLOOKUP(IF(ISERR(SEARCH("/",S59)),S59,LEFT(S59,SEARCH("/",S59)-1)),Dados!$E$2:$G$240,3,0)</f>
        <v>#N/A</v>
      </c>
      <c r="CI59" s="22" t="e">
        <f>VLOOKUP(IF(ISERR(SEARCH("/",S59)),S59,RIGHT(S59,LEN(S59)-SEARCH("/",S59))),Dados!$E$2:$G$240,3,0)</f>
        <v>#N/A</v>
      </c>
      <c r="CJ59" s="25"/>
      <c r="CK59" s="22" t="e">
        <f>VLOOKUP(IF(ISERR(SEARCH("/",T59)),T59,LEFT(T59,SEARCH("/",T59)-1)),Dados!$E$2:$G$240,3,0)</f>
        <v>#N/A</v>
      </c>
      <c r="CL59" s="22" t="e">
        <f>VLOOKUP(IF(ISERR(SEARCH("/",T59)),T59,RIGHT(T59,LEN(T59)-SEARCH("/",T59))),Dados!$E$2:$G$240,3,0)</f>
        <v>#N/A</v>
      </c>
      <c r="CM59" s="25"/>
      <c r="CN59" s="22" t="e">
        <f>VLOOKUP(IF(ISERR(SEARCH("/",U59)),U59,LEFT(U59,SEARCH("/",U59)-1)),Dados!$E$2:$G$240,3,0)</f>
        <v>#N/A</v>
      </c>
      <c r="CO59" s="22" t="e">
        <f>VLOOKUP(IF(ISERR(SEARCH("/",U59)),U59,RIGHT(U59,LEN(U59)-SEARCH("/",U59))),Dados!$E$2:$G$240,3,0)</f>
        <v>#N/A</v>
      </c>
      <c r="CP59" s="25"/>
      <c r="CQ59" s="22" t="e">
        <f>VLOOKUP(IF(ISERR(SEARCH("/",V59)),V59,LEFT(V59,SEARCH("/",V59)-1)),Dados!$E$2:$G$240,3,0)</f>
        <v>#N/A</v>
      </c>
      <c r="CR59" s="22" t="e">
        <f>VLOOKUP(IF(ISERR(SEARCH("/",V59)),V59,RIGHT(V59,LEN(V59)-SEARCH("/",V59))),Dados!$E$2:$G$240,3,0)</f>
        <v>#N/A</v>
      </c>
      <c r="CS59" s="25"/>
      <c r="CT59" s="22" t="e">
        <f>VLOOKUP(IF(ISERR(SEARCH("/",W59)),W59,LEFT(W59,SEARCH("/",W59)-1)),Dados!$E$2:$G$240,3,0)</f>
        <v>#N/A</v>
      </c>
      <c r="CU59" s="22" t="e">
        <f>VLOOKUP(IF(ISERR(SEARCH("/",W59)),W59,RIGHT(W59,LEN(W59)-SEARCH("/",W59))),Dados!$E$2:$G$240,3,0)</f>
        <v>#N/A</v>
      </c>
      <c r="CV59" s="25"/>
      <c r="CW59" s="22" t="e">
        <f>VLOOKUP(IF(ISERR(SEARCH("/",#REF!)),#REF!,LEFT(#REF!,SEARCH("/",#REF!)-1)),Dados!$E$2:$G$240,3,0)</f>
        <v>#REF!</v>
      </c>
      <c r="CX59" s="22" t="e">
        <f>VLOOKUP(IF(ISERR(SEARCH("/",#REF!)),#REF!,RIGHT(#REF!,LEN(#REF!)-SEARCH("/",#REF!))),Dados!$E$2:$G$240,3,0)</f>
        <v>#REF!</v>
      </c>
      <c r="CY59" s="25"/>
      <c r="CZ59" s="22" t="e">
        <f>VLOOKUP(IF(ISERR(SEARCH("/",#REF!)),#REF!,LEFT(#REF!,SEARCH("/",#REF!)-1)),Dados!$E$2:$G$240,3,0)</f>
        <v>#REF!</v>
      </c>
      <c r="DA5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5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59" s="25"/>
      <c r="DD59" s="22" t="e">
        <f>VLOOKUP(IF(ISERR(SEARCH("/",#REF!)),#REF!,LEFT(#REF!,SEARCH("/",#REF!)-1)),Dados!$E$2:$G$240,3,0)</f>
        <v>#REF!</v>
      </c>
      <c r="DE5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5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59" s="25"/>
      <c r="DH59" s="22" t="e">
        <f>VLOOKUP(IF(ISERR(SEARCH("/",#REF!)),#REF!,LEFT(#REF!,SEARCH("/",#REF!)-1)),Dados!$E$2:$G$240,3,0)</f>
        <v>#REF!</v>
      </c>
      <c r="DI5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5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59" s="25"/>
      <c r="DL59" s="22" t="e">
        <f>VLOOKUP(IF(ISERR(SEARCH("/",#REF!)),#REF!,LEFT(#REF!,SEARCH("/",#REF!)-1)),Dados!$E$2:$G$240,3,0)</f>
        <v>#REF!</v>
      </c>
      <c r="DM59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59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60" spans="1:118" ht="13.5" customHeight="1" x14ac:dyDescent="0.2">
      <c r="A60" s="20"/>
      <c r="B60" s="21" t="s">
        <v>52</v>
      </c>
      <c r="C60" s="70" t="s">
        <v>53</v>
      </c>
      <c r="D60" s="58"/>
      <c r="E60" s="58"/>
      <c r="F60" s="52" t="s">
        <v>33</v>
      </c>
      <c r="G60" s="65"/>
      <c r="H60" s="65" t="s">
        <v>440</v>
      </c>
      <c r="I60" s="52" t="s">
        <v>33</v>
      </c>
      <c r="J60" s="65" t="s">
        <v>136</v>
      </c>
      <c r="K60" s="81" t="s">
        <v>21</v>
      </c>
      <c r="L60" s="58"/>
      <c r="M60" s="23"/>
      <c r="N60" s="21" t="s">
        <v>52</v>
      </c>
      <c r="O60" s="21" t="s">
        <v>63</v>
      </c>
      <c r="P60" s="56" t="s">
        <v>438</v>
      </c>
      <c r="Q60" s="52"/>
      <c r="R60" s="50" t="s">
        <v>26</v>
      </c>
      <c r="S60" s="65" t="s">
        <v>99</v>
      </c>
      <c r="T60" s="52" t="s">
        <v>21</v>
      </c>
      <c r="U60" s="58"/>
      <c r="V60" s="56" t="s">
        <v>438</v>
      </c>
      <c r="W60" s="80"/>
      <c r="X60" s="78"/>
      <c r="Y60" s="24"/>
      <c r="Z60" s="24"/>
      <c r="AA60" s="24"/>
      <c r="AB60" s="27" t="str">
        <f>IF(Dados!A58="","",Dados!A58)</f>
        <v>S204</v>
      </c>
      <c r="AC60" s="25"/>
      <c r="AD60" s="25"/>
      <c r="AE60" s="25"/>
      <c r="AF60" s="25"/>
      <c r="AG60" s="25"/>
      <c r="AH60" s="22" t="e">
        <f>VLOOKUP(IF(ISERR(SEARCH("/",D60)),D60,LEFT(D60,SEARCH("/",D60)-1)),Dados!$E$2:$G$240,3,0)</f>
        <v>#N/A</v>
      </c>
      <c r="AI60" s="22" t="e">
        <f>VLOOKUP(IF(ISERR(SEARCH("/",D60)),D60,RIGHT(D60,LEN(D60)-SEARCH("/",D60))),Dados!$E$2:$G$240,3,0)</f>
        <v>#N/A</v>
      </c>
      <c r="AJ60" s="25"/>
      <c r="AK60" s="22" t="e">
        <f>VLOOKUP(IF(ISERR(SEARCH("/",E60)),E60,LEFT(E60,SEARCH("/",E60)-1)),Dados!$E$2:$G$240,3,0)</f>
        <v>#N/A</v>
      </c>
      <c r="AL60" s="22" t="e">
        <f>VLOOKUP(IF(ISERR(SEARCH("/",E60)),E60,RIGHT(E60,LEN(E60)-SEARCH("/",E60))),Dados!$E$2:$G$240,3,0)</f>
        <v>#N/A</v>
      </c>
      <c r="AM60" s="25"/>
      <c r="AN60" s="22" t="str">
        <f>VLOOKUP(IF(ISERR(SEARCH("/",F60)),F60,LEFT(F60,SEARCH("/",F60)-1)),Dados!$E$2:$G$240,3,0)</f>
        <v>Gabriel Fagundes</v>
      </c>
      <c r="AO60" s="22" t="str">
        <f>VLOOKUP(IF(ISERR(SEARCH("/",F60)),F60,RIGHT(F60,LEN(F60)-SEARCH("/",F60))),Dados!$E$2:$G$240,3,0)</f>
        <v>Gabriel Fagundes</v>
      </c>
      <c r="AP60" s="25"/>
      <c r="AQ60" s="22" t="e">
        <f>VLOOKUP(IF(ISERR(SEARCH("/",G60)),G60,LEFT(G60,SEARCH("/",G60)-1)),Dados!$E$2:$G$240,3,0)</f>
        <v>#N/A</v>
      </c>
      <c r="AR60" s="22" t="e">
        <f>VLOOKUP(IF(ISERR(SEARCH("/",G60)),G60,RIGHT(G60,LEN(G60)-SEARCH("/",G60))),Dados!$E$2:$G$240,3,0)</f>
        <v>#N/A</v>
      </c>
      <c r="AS60" s="25"/>
      <c r="AT60" s="22" t="e">
        <f>VLOOKUP(IF(ISERR(SEARCH("/",H60)),H60,LEFT(H60,SEARCH("/",H60)-1)),Dados!$E$2:$G$240,3,0)</f>
        <v>#N/A</v>
      </c>
      <c r="AU60" s="22" t="e">
        <f>VLOOKUP(IF(ISERR(SEARCH("/",H60)),H60,RIGHT(H60,LEN(H60)-SEARCH("/",H60))),Dados!$E$2:$G$240,3,0)</f>
        <v>#N/A</v>
      </c>
      <c r="AV60" s="25"/>
      <c r="AW60" s="22" t="str">
        <f>VLOOKUP(IF(ISERR(SEARCH("/",I60)),I60,LEFT(I60,SEARCH("/",I60)-1)),Dados!$E$2:$G$240,3,0)</f>
        <v>Gabriel Fagundes</v>
      </c>
      <c r="AX60" s="22" t="str">
        <f>VLOOKUP(IF(ISERR(SEARCH("/",I60)),I60,RIGHT(I60,LEN(I60)-SEARCH("/",I60))),Dados!$E$2:$G$240,3,0)</f>
        <v>Gabriel Fagundes</v>
      </c>
      <c r="AY60" s="25"/>
      <c r="AZ60" s="22" t="str">
        <f>VLOOKUP(IF(ISERR(SEARCH("/",J60)),J60,LEFT(J60,SEARCH("/",J60)-1)),Dados!$E$2:$G$240,3,0)</f>
        <v>Michelle</v>
      </c>
      <c r="BA60" s="22" t="str">
        <f>VLOOKUP(IF(ISERR(SEARCH("/",J60)),J60,RIGHT(J60,LEN(J60)-SEARCH("/",J60))),Dados!$E$2:$G$240,3,0)</f>
        <v>Michelle</v>
      </c>
      <c r="BB60" s="25"/>
      <c r="BC60" s="22" t="str">
        <f>VLOOKUP(IF(ISERR(SEARCH("/",K60)),K60,LEFT(K60,SEARCH("/",K60)-1)),Dados!$E$2:$G$240,3,0)</f>
        <v>Daniel</v>
      </c>
      <c r="BD60" s="22" t="str">
        <f>VLOOKUP(IF(ISERR(SEARCH("/",K60)),K60,RIGHT(K60,LEN(K60)-SEARCH("/",K60))),Dados!$E$2:$G$240,3,0)</f>
        <v>Daniel</v>
      </c>
      <c r="BE60" s="25"/>
      <c r="BF60" s="22" t="e">
        <f>VLOOKUP(IF(ISERR(SEARCH("/",L60)),L60,LEFT(L60,SEARCH("/",L60)-1)),Dados!$E$2:$G$240,3,0)</f>
        <v>#N/A</v>
      </c>
      <c r="BG60" s="22" t="e">
        <f>VLOOKUP(IF(ISERR(SEARCH("/",L60)),L60,RIGHT(L60,LEN(L60)-SEARCH("/",L60))),Dados!$E$2:$G$240,3,0)</f>
        <v>#N/A</v>
      </c>
      <c r="BH60" s="25"/>
      <c r="BI60" s="22" t="e">
        <f>VLOOKUP(IF(ISERR(SEARCH("/",#REF!)),#REF!,LEFT(#REF!,SEARCH("/",#REF!)-1)),Dados!$E$2:$G$240,3,0)</f>
        <v>#REF!</v>
      </c>
      <c r="BJ6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6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60" s="25"/>
      <c r="BM60" s="22" t="e">
        <f>VLOOKUP(IF(ISERR(SEARCH("/",#REF!)),#REF!,LEFT(#REF!,SEARCH("/",#REF!)-1)),Dados!$E$2:$G$240,3,0)</f>
        <v>#REF!</v>
      </c>
      <c r="BN6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6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60" s="25"/>
      <c r="BQ60" s="22" t="e">
        <f>VLOOKUP(IF(ISERR(SEARCH("/",#REF!)),#REF!,LEFT(#REF!,SEARCH("/",#REF!)-1)),Dados!$E$2:$G$240,3,0)</f>
        <v>#REF!</v>
      </c>
      <c r="BR6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6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60" s="25"/>
      <c r="BU60" s="22" t="e">
        <f>VLOOKUP(IF(ISERR(SEARCH("/",#REF!)),#REF!,LEFT(#REF!,SEARCH("/",#REF!)-1)),Dados!$E$2:$G$240,3,0)</f>
        <v>#REF!</v>
      </c>
      <c r="BV6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6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60" s="26"/>
      <c r="BY60" s="22" t="e">
        <f>VLOOKUP(IF(ISERR(SEARCH("/",P60)),P60,LEFT(P60,SEARCH("/",P60)-1)),Dados!$E$2:$G$240,3,0)</f>
        <v>#N/A</v>
      </c>
      <c r="BZ60" s="22" t="e">
        <f>VLOOKUP(IF(ISERR(SEARCH("/",P60)),P60,RIGHT(P60,LEN(P60)-SEARCH("/",P60))),Dados!$E$2:$G$240,3,0)</f>
        <v>#N/A</v>
      </c>
      <c r="CA60" s="25"/>
      <c r="CB60" s="22" t="e">
        <f>VLOOKUP(IF(ISERR(SEARCH("/",Q60)),Q60,LEFT(Q60,SEARCH("/",Q60)-1)),Dados!$E$2:$G$240,3,0)</f>
        <v>#N/A</v>
      </c>
      <c r="CC60" s="22" t="e">
        <f>VLOOKUP(IF(ISERR(SEARCH("/",Q60)),Q60,RIGHT(Q60,LEN(Q60)-SEARCH("/",Q60))),Dados!$E$2:$G$240,3,0)</f>
        <v>#N/A</v>
      </c>
      <c r="CD60" s="25"/>
      <c r="CE60" s="22" t="e">
        <f>VLOOKUP(IF(ISERR(SEARCH("/",R60)),R60,LEFT(R60,SEARCH("/",R60)-1)),Dados!$E$2:$G$240,3,0)</f>
        <v>#N/A</v>
      </c>
      <c r="CF60" s="22" t="e">
        <f>VLOOKUP(IF(ISERR(SEARCH("/",R60)),R60,RIGHT(R60,LEN(R60)-SEARCH("/",R60))),Dados!$E$2:$G$240,3,0)</f>
        <v>#N/A</v>
      </c>
      <c r="CG60" s="25"/>
      <c r="CH60" s="22" t="str">
        <f>VLOOKUP(IF(ISERR(SEARCH("/",S60)),S60,LEFT(S60,SEARCH("/",S60)-1)),Dados!$E$2:$G$240,3,0)</f>
        <v>Nelson</v>
      </c>
      <c r="CI60" s="22" t="str">
        <f>VLOOKUP(IF(ISERR(SEARCH("/",S60)),S60,RIGHT(S60,LEN(S60)-SEARCH("/",S60))),Dados!$E$2:$G$240,3,0)</f>
        <v>Nelson</v>
      </c>
      <c r="CJ60" s="25"/>
      <c r="CK60" s="22" t="str">
        <f>VLOOKUP(IF(ISERR(SEARCH("/",T60)),T60,LEFT(T60,SEARCH("/",T60)-1)),Dados!$E$2:$G$240,3,0)</f>
        <v>Daniel</v>
      </c>
      <c r="CL60" s="22" t="str">
        <f>VLOOKUP(IF(ISERR(SEARCH("/",T60)),T60,RIGHT(T60,LEN(T60)-SEARCH("/",T60))),Dados!$E$2:$G$240,3,0)</f>
        <v>Daniel</v>
      </c>
      <c r="CM60" s="25"/>
      <c r="CN60" s="22" t="e">
        <f>VLOOKUP(IF(ISERR(SEARCH("/",U60)),U60,LEFT(U60,SEARCH("/",U60)-1)),Dados!$E$2:$G$240,3,0)</f>
        <v>#N/A</v>
      </c>
      <c r="CO60" s="22" t="e">
        <f>VLOOKUP(IF(ISERR(SEARCH("/",U60)),U60,RIGHT(U60,LEN(U60)-SEARCH("/",U60))),Dados!$E$2:$G$240,3,0)</f>
        <v>#N/A</v>
      </c>
      <c r="CP60" s="25"/>
      <c r="CQ60" s="22" t="e">
        <f>VLOOKUP(IF(ISERR(SEARCH("/",V60)),V60,LEFT(V60,SEARCH("/",V60)-1)),Dados!$E$2:$G$240,3,0)</f>
        <v>#N/A</v>
      </c>
      <c r="CR60" s="22" t="e">
        <f>VLOOKUP(IF(ISERR(SEARCH("/",V60)),V60,RIGHT(V60,LEN(V60)-SEARCH("/",V60))),Dados!$E$2:$G$240,3,0)</f>
        <v>#N/A</v>
      </c>
      <c r="CS60" s="25"/>
      <c r="CT60" s="22" t="e">
        <f>VLOOKUP(IF(ISERR(SEARCH("/",W60)),W60,LEFT(W60,SEARCH("/",W60)-1)),Dados!$E$2:$G$240,3,0)</f>
        <v>#N/A</v>
      </c>
      <c r="CU60" s="22" t="e">
        <f>VLOOKUP(IF(ISERR(SEARCH("/",W60)),W60,RIGHT(W60,LEN(W60)-SEARCH("/",W60))),Dados!$E$2:$G$240,3,0)</f>
        <v>#N/A</v>
      </c>
      <c r="CV60" s="25"/>
      <c r="CW60" s="22" t="e">
        <f>VLOOKUP(IF(ISERR(SEARCH("/",#REF!)),#REF!,LEFT(#REF!,SEARCH("/",#REF!)-1)),Dados!$E$2:$G$240,3,0)</f>
        <v>#REF!</v>
      </c>
      <c r="CX60" s="22" t="e">
        <f>VLOOKUP(IF(ISERR(SEARCH("/",#REF!)),#REF!,RIGHT(#REF!,LEN(#REF!)-SEARCH("/",#REF!))),Dados!$E$2:$G$240,3,0)</f>
        <v>#REF!</v>
      </c>
      <c r="CY60" s="25"/>
      <c r="CZ60" s="22" t="e">
        <f>VLOOKUP(IF(ISERR(SEARCH("/",#REF!)),#REF!,LEFT(#REF!,SEARCH("/",#REF!)-1)),Dados!$E$2:$G$240,3,0)</f>
        <v>#REF!</v>
      </c>
      <c r="DA6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6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60" s="25"/>
      <c r="DD60" s="22" t="e">
        <f>VLOOKUP(IF(ISERR(SEARCH("/",#REF!)),#REF!,LEFT(#REF!,SEARCH("/",#REF!)-1)),Dados!$E$2:$G$240,3,0)</f>
        <v>#REF!</v>
      </c>
      <c r="DE6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6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60" s="25"/>
      <c r="DH60" s="22" t="e">
        <f>VLOOKUP(IF(ISERR(SEARCH("/",#REF!)),#REF!,LEFT(#REF!,SEARCH("/",#REF!)-1)),Dados!$E$2:$G$240,3,0)</f>
        <v>#REF!</v>
      </c>
      <c r="DI6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6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60" s="25"/>
      <c r="DL60" s="22" t="e">
        <f>VLOOKUP(IF(ISERR(SEARCH("/",#REF!)),#REF!,LEFT(#REF!,SEARCH("/",#REF!)-1)),Dados!$E$2:$G$240,3,0)</f>
        <v>#REF!</v>
      </c>
      <c r="DM60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60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61" spans="1:118" ht="13.5" customHeight="1" x14ac:dyDescent="0.2">
      <c r="A61" s="20"/>
      <c r="B61" s="21" t="s">
        <v>65</v>
      </c>
      <c r="C61" s="70" t="s">
        <v>66</v>
      </c>
      <c r="D61" s="58"/>
      <c r="E61" s="65"/>
      <c r="F61" s="56" t="s">
        <v>439</v>
      </c>
      <c r="G61" s="65"/>
      <c r="H61" s="65" t="s">
        <v>440</v>
      </c>
      <c r="I61" s="56" t="s">
        <v>439</v>
      </c>
      <c r="J61" s="65" t="s">
        <v>136</v>
      </c>
      <c r="K61" s="81" t="s">
        <v>21</v>
      </c>
      <c r="L61" s="58"/>
      <c r="M61" s="23"/>
      <c r="N61" s="21" t="s">
        <v>65</v>
      </c>
      <c r="O61" s="21" t="s">
        <v>67</v>
      </c>
      <c r="P61" s="56"/>
      <c r="Q61" s="56"/>
      <c r="R61" s="50" t="s">
        <v>26</v>
      </c>
      <c r="S61" s="65" t="s">
        <v>99</v>
      </c>
      <c r="T61" s="52" t="s">
        <v>21</v>
      </c>
      <c r="U61" s="58"/>
      <c r="V61" s="56"/>
      <c r="W61" s="79"/>
      <c r="X61" s="78"/>
      <c r="Y61" s="24"/>
      <c r="Z61" s="24"/>
      <c r="AA61" s="24"/>
      <c r="AB61" s="27" t="str">
        <f>IF(Dados!A59="","",Dados!A59)</f>
        <v>S205</v>
      </c>
      <c r="AC61" s="25"/>
      <c r="AD61" s="25"/>
      <c r="AE61" s="25"/>
      <c r="AF61" s="25"/>
      <c r="AG61" s="25"/>
      <c r="AH61" s="22" t="e">
        <f>VLOOKUP(IF(ISERR(SEARCH("/",D61)),D61,LEFT(D61,SEARCH("/",D61)-1)),Dados!$E$2:$G$240,3,0)</f>
        <v>#N/A</v>
      </c>
      <c r="AI61" s="22" t="e">
        <f>VLOOKUP(IF(ISERR(SEARCH("/",D61)),D61,RIGHT(D61,LEN(D61)-SEARCH("/",D61))),Dados!$E$2:$G$240,3,0)</f>
        <v>#N/A</v>
      </c>
      <c r="AJ61" s="25"/>
      <c r="AK61" s="22" t="e">
        <f>VLOOKUP(IF(ISERR(SEARCH("/",E61)),E61,LEFT(E61,SEARCH("/",E61)-1)),Dados!$E$2:$G$240,3,0)</f>
        <v>#N/A</v>
      </c>
      <c r="AL61" s="22" t="e">
        <f>VLOOKUP(IF(ISERR(SEARCH("/",E61)),E61,RIGHT(E61,LEN(E61)-SEARCH("/",E61))),Dados!$E$2:$G$240,3,0)</f>
        <v>#N/A</v>
      </c>
      <c r="AM61" s="25"/>
      <c r="AN61" s="22" t="e">
        <f>VLOOKUP(IF(ISERR(SEARCH("/",F61)),F61,LEFT(F61,SEARCH("/",F61)-1)),Dados!$E$2:$G$240,3,0)</f>
        <v>#N/A</v>
      </c>
      <c r="AO61" s="22" t="e">
        <f>VLOOKUP(IF(ISERR(SEARCH("/",F61)),F61,RIGHT(F61,LEN(F61)-SEARCH("/",F61))),Dados!$E$2:$G$240,3,0)</f>
        <v>#N/A</v>
      </c>
      <c r="AP61" s="25"/>
      <c r="AQ61" s="22" t="e">
        <f>VLOOKUP(IF(ISERR(SEARCH("/",G61)),G61,LEFT(G61,SEARCH("/",G61)-1)),Dados!$E$2:$G$240,3,0)</f>
        <v>#N/A</v>
      </c>
      <c r="AR61" s="22" t="e">
        <f>VLOOKUP(IF(ISERR(SEARCH("/",G61)),G61,RIGHT(G61,LEN(G61)-SEARCH("/",G61))),Dados!$E$2:$G$240,3,0)</f>
        <v>#N/A</v>
      </c>
      <c r="AS61" s="25"/>
      <c r="AT61" s="22" t="e">
        <f>VLOOKUP(IF(ISERR(SEARCH("/",H61)),H61,LEFT(H61,SEARCH("/",H61)-1)),Dados!$E$2:$G$240,3,0)</f>
        <v>#N/A</v>
      </c>
      <c r="AU61" s="22" t="e">
        <f>VLOOKUP(IF(ISERR(SEARCH("/",H61)),H61,RIGHT(H61,LEN(H61)-SEARCH("/",H61))),Dados!$E$2:$G$240,3,0)</f>
        <v>#N/A</v>
      </c>
      <c r="AV61" s="25"/>
      <c r="AW61" s="22" t="e">
        <f>VLOOKUP(IF(ISERR(SEARCH("/",I61)),I61,LEFT(I61,SEARCH("/",I61)-1)),Dados!$E$2:$G$240,3,0)</f>
        <v>#N/A</v>
      </c>
      <c r="AX61" s="22" t="e">
        <f>VLOOKUP(IF(ISERR(SEARCH("/",I61)),I61,RIGHT(I61,LEN(I61)-SEARCH("/",I61))),Dados!$E$2:$G$240,3,0)</f>
        <v>#N/A</v>
      </c>
      <c r="AY61" s="25"/>
      <c r="AZ61" s="22" t="str">
        <f>VLOOKUP(IF(ISERR(SEARCH("/",J61)),J61,LEFT(J61,SEARCH("/",J61)-1)),Dados!$E$2:$G$240,3,0)</f>
        <v>Michelle</v>
      </c>
      <c r="BA61" s="22" t="str">
        <f>VLOOKUP(IF(ISERR(SEARCH("/",J61)),J61,RIGHT(J61,LEN(J61)-SEARCH("/",J61))),Dados!$E$2:$G$240,3,0)</f>
        <v>Michelle</v>
      </c>
      <c r="BB61" s="25"/>
      <c r="BC61" s="22" t="str">
        <f>VLOOKUP(IF(ISERR(SEARCH("/",K61)),K61,LEFT(K61,SEARCH("/",K61)-1)),Dados!$E$2:$G$240,3,0)</f>
        <v>Daniel</v>
      </c>
      <c r="BD61" s="22" t="str">
        <f>VLOOKUP(IF(ISERR(SEARCH("/",K61)),K61,RIGHT(K61,LEN(K61)-SEARCH("/",K61))),Dados!$E$2:$G$240,3,0)</f>
        <v>Daniel</v>
      </c>
      <c r="BE61" s="25"/>
      <c r="BF61" s="22" t="e">
        <f>VLOOKUP(IF(ISERR(SEARCH("/",L61)),L61,LEFT(L61,SEARCH("/",L61)-1)),Dados!$E$2:$G$240,3,0)</f>
        <v>#N/A</v>
      </c>
      <c r="BG61" s="22" t="e">
        <f>VLOOKUP(IF(ISERR(SEARCH("/",L61)),L61,RIGHT(L61,LEN(L61)-SEARCH("/",L61))),Dados!$E$2:$G$240,3,0)</f>
        <v>#N/A</v>
      </c>
      <c r="BH61" s="25"/>
      <c r="BI61" s="22" t="e">
        <f>VLOOKUP(IF(ISERR(SEARCH("/",#REF!)),#REF!,LEFT(#REF!,SEARCH("/",#REF!)-1)),Dados!$E$2:$G$240,3,0)</f>
        <v>#REF!</v>
      </c>
      <c r="BJ6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6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61" s="25"/>
      <c r="BM61" s="22" t="e">
        <f>VLOOKUP(IF(ISERR(SEARCH("/",#REF!)),#REF!,LEFT(#REF!,SEARCH("/",#REF!)-1)),Dados!$E$2:$G$240,3,0)</f>
        <v>#REF!</v>
      </c>
      <c r="BN6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6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61" s="25"/>
      <c r="BQ61" s="22" t="e">
        <f>VLOOKUP(IF(ISERR(SEARCH("/",#REF!)),#REF!,LEFT(#REF!,SEARCH("/",#REF!)-1)),Dados!$E$2:$G$240,3,0)</f>
        <v>#REF!</v>
      </c>
      <c r="BR6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6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61" s="25"/>
      <c r="BU61" s="22" t="e">
        <f>VLOOKUP(IF(ISERR(SEARCH("/",#REF!)),#REF!,LEFT(#REF!,SEARCH("/",#REF!)-1)),Dados!$E$2:$G$240,3,0)</f>
        <v>#REF!</v>
      </c>
      <c r="BV6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6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61" s="26"/>
      <c r="BY61" s="22" t="e">
        <f>VLOOKUP(IF(ISERR(SEARCH("/",P61)),P61,LEFT(P61,SEARCH("/",P61)-1)),Dados!$E$2:$G$240,3,0)</f>
        <v>#N/A</v>
      </c>
      <c r="BZ61" s="22" t="e">
        <f>VLOOKUP(IF(ISERR(SEARCH("/",P61)),P61,RIGHT(P61,LEN(P61)-SEARCH("/",P61))),Dados!$E$2:$G$240,3,0)</f>
        <v>#N/A</v>
      </c>
      <c r="CA61" s="25"/>
      <c r="CB61" s="22" t="e">
        <f>VLOOKUP(IF(ISERR(SEARCH("/",Q61)),Q61,LEFT(Q61,SEARCH("/",Q61)-1)),Dados!$E$2:$G$240,3,0)</f>
        <v>#N/A</v>
      </c>
      <c r="CC61" s="22" t="e">
        <f>VLOOKUP(IF(ISERR(SEARCH("/",Q61)),Q61,RIGHT(Q61,LEN(Q61)-SEARCH("/",Q61))),Dados!$E$2:$G$240,3,0)</f>
        <v>#N/A</v>
      </c>
      <c r="CD61" s="25"/>
      <c r="CE61" s="22" t="e">
        <f>VLOOKUP(IF(ISERR(SEARCH("/",R61)),R61,LEFT(R61,SEARCH("/",R61)-1)),Dados!$E$2:$G$240,3,0)</f>
        <v>#N/A</v>
      </c>
      <c r="CF61" s="22" t="e">
        <f>VLOOKUP(IF(ISERR(SEARCH("/",R61)),R61,RIGHT(R61,LEN(R61)-SEARCH("/",R61))),Dados!$E$2:$G$240,3,0)</f>
        <v>#N/A</v>
      </c>
      <c r="CG61" s="25"/>
      <c r="CH61" s="22" t="str">
        <f>VLOOKUP(IF(ISERR(SEARCH("/",S61)),S61,LEFT(S61,SEARCH("/",S61)-1)),Dados!$E$2:$G$240,3,0)</f>
        <v>Nelson</v>
      </c>
      <c r="CI61" s="22" t="str">
        <f>VLOOKUP(IF(ISERR(SEARCH("/",S61)),S61,RIGHT(S61,LEN(S61)-SEARCH("/",S61))),Dados!$E$2:$G$240,3,0)</f>
        <v>Nelson</v>
      </c>
      <c r="CJ61" s="25"/>
      <c r="CK61" s="22" t="str">
        <f>VLOOKUP(IF(ISERR(SEARCH("/",T61)),T61,LEFT(T61,SEARCH("/",T61)-1)),Dados!$E$2:$G$240,3,0)</f>
        <v>Daniel</v>
      </c>
      <c r="CL61" s="22" t="str">
        <f>VLOOKUP(IF(ISERR(SEARCH("/",T61)),T61,RIGHT(T61,LEN(T61)-SEARCH("/",T61))),Dados!$E$2:$G$240,3,0)</f>
        <v>Daniel</v>
      </c>
      <c r="CM61" s="25"/>
      <c r="CN61" s="22" t="e">
        <f>VLOOKUP(IF(ISERR(SEARCH("/",U61)),U61,LEFT(U61,SEARCH("/",U61)-1)),Dados!$E$2:$G$240,3,0)</f>
        <v>#N/A</v>
      </c>
      <c r="CO61" s="22" t="e">
        <f>VLOOKUP(IF(ISERR(SEARCH("/",U61)),U61,RIGHT(U61,LEN(U61)-SEARCH("/",U61))),Dados!$E$2:$G$240,3,0)</f>
        <v>#N/A</v>
      </c>
      <c r="CP61" s="25"/>
      <c r="CQ61" s="22" t="e">
        <f>VLOOKUP(IF(ISERR(SEARCH("/",V61)),V61,LEFT(V61,SEARCH("/",V61)-1)),Dados!$E$2:$G$240,3,0)</f>
        <v>#N/A</v>
      </c>
      <c r="CR61" s="22" t="e">
        <f>VLOOKUP(IF(ISERR(SEARCH("/",V61)),V61,RIGHT(V61,LEN(V61)-SEARCH("/",V61))),Dados!$E$2:$G$240,3,0)</f>
        <v>#N/A</v>
      </c>
      <c r="CS61" s="25"/>
      <c r="CT61" s="22" t="e">
        <f>VLOOKUP(IF(ISERR(SEARCH("/",W61)),W61,LEFT(W61,SEARCH("/",W61)-1)),Dados!$E$2:$G$240,3,0)</f>
        <v>#N/A</v>
      </c>
      <c r="CU61" s="22" t="e">
        <f>VLOOKUP(IF(ISERR(SEARCH("/",W61)),W61,RIGHT(W61,LEN(W61)-SEARCH("/",W61))),Dados!$E$2:$G$240,3,0)</f>
        <v>#N/A</v>
      </c>
      <c r="CV61" s="25"/>
      <c r="CW61" s="22" t="e">
        <f>VLOOKUP(IF(ISERR(SEARCH("/",#REF!)),#REF!,LEFT(#REF!,SEARCH("/",#REF!)-1)),Dados!$E$2:$G$240,3,0)</f>
        <v>#REF!</v>
      </c>
      <c r="CX61" s="22" t="e">
        <f>VLOOKUP(IF(ISERR(SEARCH("/",#REF!)),#REF!,RIGHT(#REF!,LEN(#REF!)-SEARCH("/",#REF!))),Dados!$E$2:$G$240,3,0)</f>
        <v>#REF!</v>
      </c>
      <c r="CY61" s="25"/>
      <c r="CZ61" s="22" t="e">
        <f>VLOOKUP(IF(ISERR(SEARCH("/",#REF!)),#REF!,LEFT(#REF!,SEARCH("/",#REF!)-1)),Dados!$E$2:$G$240,3,0)</f>
        <v>#REF!</v>
      </c>
      <c r="DA6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6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61" s="25"/>
      <c r="DD61" s="22" t="e">
        <f>VLOOKUP(IF(ISERR(SEARCH("/",#REF!)),#REF!,LEFT(#REF!,SEARCH("/",#REF!)-1)),Dados!$E$2:$G$240,3,0)</f>
        <v>#REF!</v>
      </c>
      <c r="DE6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6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61" s="25"/>
      <c r="DH61" s="22" t="e">
        <f>VLOOKUP(IF(ISERR(SEARCH("/",#REF!)),#REF!,LEFT(#REF!,SEARCH("/",#REF!)-1)),Dados!$E$2:$G$240,3,0)</f>
        <v>#REF!</v>
      </c>
      <c r="DI6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6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61" s="25"/>
      <c r="DL61" s="22" t="e">
        <f>VLOOKUP(IF(ISERR(SEARCH("/",#REF!)),#REF!,LEFT(#REF!,SEARCH("/",#REF!)-1)),Dados!$E$2:$G$240,3,0)</f>
        <v>#REF!</v>
      </c>
      <c r="DM61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61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62" spans="1:118" ht="11.25" customHeight="1" x14ac:dyDescent="0.2">
      <c r="A62" s="20"/>
      <c r="B62" s="28"/>
      <c r="C62" s="71" t="s">
        <v>42</v>
      </c>
      <c r="D62" s="58"/>
      <c r="E62" s="65"/>
      <c r="F62" s="52" t="s">
        <v>47</v>
      </c>
      <c r="G62" s="65"/>
      <c r="H62" s="65" t="s">
        <v>48</v>
      </c>
      <c r="I62" s="52" t="s">
        <v>47</v>
      </c>
      <c r="J62" s="58" t="s">
        <v>70</v>
      </c>
      <c r="K62" s="80" t="s">
        <v>48</v>
      </c>
      <c r="L62" s="65"/>
      <c r="M62" s="23"/>
      <c r="N62" s="28"/>
      <c r="O62" s="29" t="s">
        <v>42</v>
      </c>
      <c r="P62" s="52" t="s">
        <v>70</v>
      </c>
      <c r="Q62" s="52"/>
      <c r="R62" s="50" t="s">
        <v>26</v>
      </c>
      <c r="S62" s="65" t="s">
        <v>45</v>
      </c>
      <c r="T62" s="50" t="s">
        <v>46</v>
      </c>
      <c r="U62" s="57"/>
      <c r="V62" s="52" t="s">
        <v>70</v>
      </c>
      <c r="W62" s="80"/>
      <c r="X62" s="78"/>
      <c r="Y62" s="24"/>
      <c r="Z62" s="24"/>
      <c r="AA62" s="24"/>
      <c r="AB62" s="27" t="str">
        <f>IF(Dados!A60="","",Dados!A60)</f>
        <v>S206</v>
      </c>
      <c r="AC62" s="25"/>
      <c r="AD62" s="25"/>
      <c r="AE62" s="25"/>
      <c r="AF62" s="25"/>
      <c r="AG62" s="25"/>
      <c r="AH62" s="22" t="e">
        <f>VLOOKUP(IF(ISERR(SEARCH("/",D62)),D62,LEFT(D62,SEARCH("/",D62)-1)),Dados!$E$2:$G$240,3,0)</f>
        <v>#N/A</v>
      </c>
      <c r="AI62" s="22" t="e">
        <f>VLOOKUP(IF(ISERR(SEARCH("/",D62)),D62,RIGHT(D62,LEN(D62)-SEARCH("/",D62))),Dados!$E$2:$G$240,3,0)</f>
        <v>#N/A</v>
      </c>
      <c r="AJ62" s="25"/>
      <c r="AK62" s="22" t="e">
        <f>VLOOKUP(IF(ISERR(SEARCH("/",E62)),E62,LEFT(E62,SEARCH("/",E62)-1)),Dados!$E$2:$G$240,3,0)</f>
        <v>#N/A</v>
      </c>
      <c r="AL62" s="22" t="e">
        <f>VLOOKUP(IF(ISERR(SEARCH("/",E62)),E62,RIGHT(E62,LEN(E62)-SEARCH("/",E62))),Dados!$E$2:$G$240,3,0)</f>
        <v>#N/A</v>
      </c>
      <c r="AM62" s="25"/>
      <c r="AN62" s="22" t="e">
        <f>VLOOKUP(IF(ISERR(SEARCH("/",F62)),F62,LEFT(F62,SEARCH("/",F62)-1)),Dados!$E$2:$G$240,3,0)</f>
        <v>#N/A</v>
      </c>
      <c r="AO62" s="22" t="e">
        <f>VLOOKUP(IF(ISERR(SEARCH("/",F62)),F62,RIGHT(F62,LEN(F62)-SEARCH("/",F62))),Dados!$E$2:$G$240,3,0)</f>
        <v>#N/A</v>
      </c>
      <c r="AP62" s="25"/>
      <c r="AQ62" s="22" t="e">
        <f>VLOOKUP(IF(ISERR(SEARCH("/",G62)),G62,LEFT(G62,SEARCH("/",G62)-1)),Dados!$E$2:$G$240,3,0)</f>
        <v>#N/A</v>
      </c>
      <c r="AR62" s="22" t="e">
        <f>VLOOKUP(IF(ISERR(SEARCH("/",G62)),G62,RIGHT(G62,LEN(G62)-SEARCH("/",G62))),Dados!$E$2:$G$240,3,0)</f>
        <v>#N/A</v>
      </c>
      <c r="AS62" s="25"/>
      <c r="AT62" s="22" t="e">
        <f>VLOOKUP(IF(ISERR(SEARCH("/",H62)),H62,LEFT(H62,SEARCH("/",H62)-1)),Dados!$E$2:$G$240,3,0)</f>
        <v>#N/A</v>
      </c>
      <c r="AU62" s="22" t="e">
        <f>VLOOKUP(IF(ISERR(SEARCH("/",H62)),H62,RIGHT(H62,LEN(H62)-SEARCH("/",H62))),Dados!$E$2:$G$240,3,0)</f>
        <v>#N/A</v>
      </c>
      <c r="AV62" s="25"/>
      <c r="AW62" s="22" t="e">
        <f>VLOOKUP(IF(ISERR(SEARCH("/",I62)),I62,LEFT(I62,SEARCH("/",I62)-1)),Dados!$E$2:$G$240,3,0)</f>
        <v>#N/A</v>
      </c>
      <c r="AX62" s="22" t="e">
        <f>VLOOKUP(IF(ISERR(SEARCH("/",I62)),I62,RIGHT(I62,LEN(I62)-SEARCH("/",I62))),Dados!$E$2:$G$240,3,0)</f>
        <v>#N/A</v>
      </c>
      <c r="AY62" s="25"/>
      <c r="AZ62" s="22" t="e">
        <f>VLOOKUP(IF(ISERR(SEARCH("/",J62)),J62,LEFT(J62,SEARCH("/",J62)-1)),Dados!$E$2:$G$240,3,0)</f>
        <v>#N/A</v>
      </c>
      <c r="BA62" s="22" t="e">
        <f>VLOOKUP(IF(ISERR(SEARCH("/",J62)),J62,RIGHT(J62,LEN(J62)-SEARCH("/",J62))),Dados!$E$2:$G$240,3,0)</f>
        <v>#N/A</v>
      </c>
      <c r="BB62" s="25"/>
      <c r="BC62" s="22" t="e">
        <f>VLOOKUP(IF(ISERR(SEARCH("/",K62)),K62,LEFT(K62,SEARCH("/",K62)-1)),Dados!$E$2:$G$240,3,0)</f>
        <v>#N/A</v>
      </c>
      <c r="BD62" s="22" t="e">
        <f>VLOOKUP(IF(ISERR(SEARCH("/",K62)),K62,RIGHT(K62,LEN(K62)-SEARCH("/",K62))),Dados!$E$2:$G$240,3,0)</f>
        <v>#N/A</v>
      </c>
      <c r="BE62" s="25"/>
      <c r="BF62" s="22" t="e">
        <f>VLOOKUP(IF(ISERR(SEARCH("/",L62)),L62,LEFT(L62,SEARCH("/",L62)-1)),Dados!$E$2:$G$240,3,0)</f>
        <v>#N/A</v>
      </c>
      <c r="BG62" s="22" t="e">
        <f>VLOOKUP(IF(ISERR(SEARCH("/",L62)),L62,RIGHT(L62,LEN(L62)-SEARCH("/",L62))),Dados!$E$2:$G$240,3,0)</f>
        <v>#N/A</v>
      </c>
      <c r="BH62" s="25"/>
      <c r="BI62" s="22" t="e">
        <f>VLOOKUP(IF(ISERR(SEARCH("/",#REF!)),#REF!,LEFT(#REF!,SEARCH("/",#REF!)-1)),Dados!$E$2:$G$240,3,0)</f>
        <v>#REF!</v>
      </c>
      <c r="BJ6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6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62" s="25"/>
      <c r="BM62" s="22" t="e">
        <f>VLOOKUP(IF(ISERR(SEARCH("/",#REF!)),#REF!,LEFT(#REF!,SEARCH("/",#REF!)-1)),Dados!$E$2:$G$240,3,0)</f>
        <v>#REF!</v>
      </c>
      <c r="BN6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6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62" s="25"/>
      <c r="BQ62" s="22" t="e">
        <f>VLOOKUP(IF(ISERR(SEARCH("/",#REF!)),#REF!,LEFT(#REF!,SEARCH("/",#REF!)-1)),Dados!$E$2:$G$240,3,0)</f>
        <v>#REF!</v>
      </c>
      <c r="BR6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6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62" s="25"/>
      <c r="BU62" s="22" t="e">
        <f>VLOOKUP(IF(ISERR(SEARCH("/",#REF!)),#REF!,LEFT(#REF!,SEARCH("/",#REF!)-1)),Dados!$E$2:$G$240,3,0)</f>
        <v>#REF!</v>
      </c>
      <c r="BV6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6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62" s="26"/>
      <c r="BY62" s="22" t="e">
        <f>VLOOKUP(IF(ISERR(SEARCH("/",P62)),P62,LEFT(P62,SEARCH("/",P62)-1)),Dados!$E$2:$G$240,3,0)</f>
        <v>#N/A</v>
      </c>
      <c r="BZ62" s="22" t="e">
        <f>VLOOKUP(IF(ISERR(SEARCH("/",P62)),P62,RIGHT(P62,LEN(P62)-SEARCH("/",P62))),Dados!$E$2:$G$240,3,0)</f>
        <v>#N/A</v>
      </c>
      <c r="CA62" s="25"/>
      <c r="CB62" s="22" t="e">
        <f>VLOOKUP(IF(ISERR(SEARCH("/",Q62)),Q62,LEFT(Q62,SEARCH("/",Q62)-1)),Dados!$E$2:$G$240,3,0)</f>
        <v>#N/A</v>
      </c>
      <c r="CC62" s="22" t="e">
        <f>VLOOKUP(IF(ISERR(SEARCH("/",Q62)),Q62,RIGHT(Q62,LEN(Q62)-SEARCH("/",Q62))),Dados!$E$2:$G$240,3,0)</f>
        <v>#N/A</v>
      </c>
      <c r="CD62" s="25"/>
      <c r="CE62" s="22" t="e">
        <f>VLOOKUP(IF(ISERR(SEARCH("/",R62)),R62,LEFT(R62,SEARCH("/",R62)-1)),Dados!$E$2:$G$240,3,0)</f>
        <v>#N/A</v>
      </c>
      <c r="CF62" s="22" t="e">
        <f>VLOOKUP(IF(ISERR(SEARCH("/",R62)),R62,RIGHT(R62,LEN(R62)-SEARCH("/",R62))),Dados!$E$2:$G$240,3,0)</f>
        <v>#N/A</v>
      </c>
      <c r="CG62" s="25"/>
      <c r="CH62" s="22" t="e">
        <f>VLOOKUP(IF(ISERR(SEARCH("/",S62)),S62,LEFT(S62,SEARCH("/",S62)-1)),Dados!$E$2:$G$240,3,0)</f>
        <v>#N/A</v>
      </c>
      <c r="CI62" s="22" t="e">
        <f>VLOOKUP(IF(ISERR(SEARCH("/",S62)),S62,RIGHT(S62,LEN(S62)-SEARCH("/",S62))),Dados!$E$2:$G$240,3,0)</f>
        <v>#N/A</v>
      </c>
      <c r="CJ62" s="25"/>
      <c r="CK62" s="22" t="e">
        <f>VLOOKUP(IF(ISERR(SEARCH("/",T62)),T62,LEFT(T62,SEARCH("/",T62)-1)),Dados!$E$2:$G$240,3,0)</f>
        <v>#N/A</v>
      </c>
      <c r="CL62" s="22" t="e">
        <f>VLOOKUP(IF(ISERR(SEARCH("/",T62)),T62,RIGHT(T62,LEN(T62)-SEARCH("/",T62))),Dados!$E$2:$G$240,3,0)</f>
        <v>#N/A</v>
      </c>
      <c r="CM62" s="25"/>
      <c r="CN62" s="22" t="e">
        <f>VLOOKUP(IF(ISERR(SEARCH("/",U62)),U62,LEFT(U62,SEARCH("/",U62)-1)),Dados!$E$2:$G$240,3,0)</f>
        <v>#N/A</v>
      </c>
      <c r="CO62" s="22" t="e">
        <f>VLOOKUP(IF(ISERR(SEARCH("/",U62)),U62,RIGHT(U62,LEN(U62)-SEARCH("/",U62))),Dados!$E$2:$G$240,3,0)</f>
        <v>#N/A</v>
      </c>
      <c r="CP62" s="25"/>
      <c r="CQ62" s="22" t="e">
        <f>VLOOKUP(IF(ISERR(SEARCH("/",V62)),V62,LEFT(V62,SEARCH("/",V62)-1)),Dados!$E$2:$G$240,3,0)</f>
        <v>#N/A</v>
      </c>
      <c r="CR62" s="22" t="e">
        <f>VLOOKUP(IF(ISERR(SEARCH("/",V62)),V62,RIGHT(V62,LEN(V62)-SEARCH("/",V62))),Dados!$E$2:$G$240,3,0)</f>
        <v>#N/A</v>
      </c>
      <c r="CS62" s="25"/>
      <c r="CT62" s="22" t="e">
        <f>VLOOKUP(IF(ISERR(SEARCH("/",W62)),W62,LEFT(W62,SEARCH("/",W62)-1)),Dados!$E$2:$G$240,3,0)</f>
        <v>#N/A</v>
      </c>
      <c r="CU62" s="22" t="e">
        <f>VLOOKUP(IF(ISERR(SEARCH("/",W62)),W62,RIGHT(W62,LEN(W62)-SEARCH("/",W62))),Dados!$E$2:$G$240,3,0)</f>
        <v>#N/A</v>
      </c>
      <c r="CV62" s="25"/>
      <c r="CW62" s="22" t="e">
        <f>VLOOKUP(IF(ISERR(SEARCH("/",#REF!)),#REF!,LEFT(#REF!,SEARCH("/",#REF!)-1)),Dados!$E$2:$G$240,3,0)</f>
        <v>#REF!</v>
      </c>
      <c r="CX62" s="22" t="e">
        <f>VLOOKUP(IF(ISERR(SEARCH("/",#REF!)),#REF!,RIGHT(#REF!,LEN(#REF!)-SEARCH("/",#REF!))),Dados!$E$2:$G$240,3,0)</f>
        <v>#REF!</v>
      </c>
      <c r="CY62" s="25"/>
      <c r="CZ62" s="22" t="e">
        <f>VLOOKUP(IF(ISERR(SEARCH("/",#REF!)),#REF!,LEFT(#REF!,SEARCH("/",#REF!)-1)),Dados!$E$2:$G$240,3,0)</f>
        <v>#REF!</v>
      </c>
      <c r="DA6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B6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C62" s="25"/>
      <c r="DD62" s="22" t="e">
        <f>VLOOKUP(IF(ISERR(SEARCH("/",#REF!)),#REF!,LEFT(#REF!,SEARCH("/",#REF!)-1)),Dados!$E$2:$G$240,3,0)</f>
        <v>#REF!</v>
      </c>
      <c r="DE6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F6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G62" s="25"/>
      <c r="DH62" s="22" t="e">
        <f>VLOOKUP(IF(ISERR(SEARCH("/",#REF!)),#REF!,LEFT(#REF!,SEARCH("/",#REF!)-1)),Dados!$E$2:$G$240,3,0)</f>
        <v>#REF!</v>
      </c>
      <c r="DI6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J6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DK62" s="25"/>
      <c r="DL62" s="22" t="e">
        <f>VLOOKUP(IF(ISERR(SEARCH("/",#REF!)),#REF!,LEFT(#REF!,SEARCH("/",#REF!)-1)),Dados!$E$2:$G$240,3,0)</f>
        <v>#REF!</v>
      </c>
      <c r="DM62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DN62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</row>
    <row r="63" spans="1:118" ht="13.5" customHeight="1" x14ac:dyDescent="0.2">
      <c r="A63" s="20"/>
      <c r="B63" s="88" t="s">
        <v>51</v>
      </c>
      <c r="C63" s="90"/>
      <c r="D63" s="58" t="s">
        <v>26</v>
      </c>
      <c r="E63" s="65"/>
      <c r="F63" s="58"/>
      <c r="G63" s="58"/>
      <c r="H63" s="58"/>
      <c r="I63" s="58"/>
      <c r="J63" s="58"/>
      <c r="K63" s="58"/>
      <c r="L63" s="58"/>
      <c r="M63" s="23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20"/>
      <c r="Y63" s="24"/>
      <c r="Z63" s="24"/>
      <c r="AA63" s="24"/>
      <c r="AB63" s="27" t="str">
        <f>IF(Dados!A61="","",Dados!A61)</f>
        <v>S208</v>
      </c>
      <c r="AC63" s="25"/>
      <c r="AD63" s="25"/>
      <c r="AE63" s="25"/>
      <c r="AF63" s="25"/>
      <c r="AG63" s="25"/>
      <c r="AH63" s="22"/>
      <c r="AI63" s="22"/>
      <c r="AJ63" s="25"/>
      <c r="AK63" s="22"/>
      <c r="AL63" s="22"/>
      <c r="AM63" s="25"/>
      <c r="AN63" s="22"/>
      <c r="AO63" s="22"/>
      <c r="AP63" s="25"/>
      <c r="AQ63" s="22" t="e">
        <f>VLOOKUP(IF(ISERR(SEARCH("/",G63)),G63,LEFT(G63,SEARCH("/",G63)-1)),Dados!$E$2:$G$240,3,0)</f>
        <v>#N/A</v>
      </c>
      <c r="AR63" s="22" t="e">
        <f>VLOOKUP(IF(ISERR(SEARCH("/",G63)),G63,RIGHT(G63,LEN(G63)-SEARCH("/",G63))),Dados!$E$2:$G$240,3,0)</f>
        <v>#N/A</v>
      </c>
      <c r="AS63" s="25"/>
      <c r="AT63" s="22"/>
      <c r="AU63" s="22"/>
      <c r="AV63" s="25"/>
      <c r="AW63" s="22"/>
      <c r="AX63" s="22"/>
      <c r="AY63" s="25"/>
      <c r="AZ63" s="22"/>
      <c r="BA63" s="22"/>
      <c r="BB63" s="25"/>
      <c r="BC63" s="22"/>
      <c r="BD63" s="22"/>
      <c r="BE63" s="25"/>
      <c r="BF63" s="22"/>
      <c r="BG63" s="22"/>
      <c r="BH63" s="25"/>
      <c r="BI63" s="22" t="e">
        <f>VLOOKUP(IF(ISERR(SEARCH("/",#REF!)),#REF!,LEFT(#REF!,SEARCH("/",#REF!)-1)),Dados!$E$2:$G$240,3,0)</f>
        <v>#REF!</v>
      </c>
      <c r="BJ6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6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63" s="25"/>
      <c r="BM63" s="22" t="e">
        <f>VLOOKUP(IF(ISERR(SEARCH("/",#REF!)),#REF!,LEFT(#REF!,SEARCH("/",#REF!)-1)),Dados!$E$2:$G$240,3,0)</f>
        <v>#REF!</v>
      </c>
      <c r="BN6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6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63" s="25"/>
      <c r="BQ63" s="22" t="e">
        <f>VLOOKUP(IF(ISERR(SEARCH("/",#REF!)),#REF!,LEFT(#REF!,SEARCH("/",#REF!)-1)),Dados!$E$2:$G$240,3,0)</f>
        <v>#REF!</v>
      </c>
      <c r="BR6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6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63" s="25"/>
      <c r="BU63" s="22" t="e">
        <f>VLOOKUP(IF(ISERR(SEARCH("/",#REF!)),#REF!,LEFT(#REF!,SEARCH("/",#REF!)-1)),Dados!$E$2:$G$240,3,0)</f>
        <v>#REF!</v>
      </c>
      <c r="BV63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63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63" s="25"/>
      <c r="BY63" s="44"/>
      <c r="BZ63" s="44"/>
      <c r="CA63" s="25"/>
      <c r="CB63" s="44"/>
      <c r="CC63" s="44"/>
      <c r="CD63" s="25"/>
      <c r="CE63" s="44"/>
      <c r="CF63" s="44"/>
      <c r="CG63" s="25"/>
      <c r="CH63" s="44"/>
      <c r="CI63" s="44"/>
      <c r="CJ63" s="25"/>
      <c r="CK63" s="44"/>
      <c r="CL63" s="44"/>
      <c r="CM63" s="25"/>
      <c r="CN63" s="44"/>
      <c r="CO63" s="44"/>
      <c r="CP63" s="25"/>
      <c r="CQ63" s="44"/>
      <c r="CR63" s="44"/>
      <c r="CS63" s="25"/>
      <c r="CT63" s="44"/>
      <c r="CU63" s="44"/>
      <c r="CV63" s="25"/>
      <c r="CW63" s="45"/>
      <c r="CX63" s="45"/>
      <c r="CY63" s="25"/>
      <c r="CZ63" s="45"/>
      <c r="DA63" s="45"/>
      <c r="DB63" s="45"/>
      <c r="DC63" s="25"/>
      <c r="DD63" s="45"/>
      <c r="DE63" s="45"/>
      <c r="DF63" s="45"/>
      <c r="DG63" s="25"/>
      <c r="DH63" s="45"/>
      <c r="DI63" s="45"/>
      <c r="DJ63" s="45"/>
      <c r="DK63" s="25"/>
      <c r="DL63" s="45"/>
      <c r="DM63" s="45"/>
      <c r="DN63" s="45"/>
    </row>
    <row r="64" spans="1:118" ht="13.5" customHeight="1" x14ac:dyDescent="0.2">
      <c r="A64" s="20"/>
      <c r="B64" s="21" t="s">
        <v>73</v>
      </c>
      <c r="C64" s="70" t="s">
        <v>74</v>
      </c>
      <c r="D64" s="58" t="s">
        <v>59</v>
      </c>
      <c r="E64" s="58"/>
      <c r="F64" s="58"/>
      <c r="G64" s="58" t="s">
        <v>59</v>
      </c>
      <c r="H64" s="56" t="s">
        <v>435</v>
      </c>
      <c r="I64" s="58"/>
      <c r="J64" s="58" t="s">
        <v>59</v>
      </c>
      <c r="K64" s="56" t="s">
        <v>435</v>
      </c>
      <c r="L64" s="58"/>
      <c r="M64" s="23"/>
      <c r="N64" s="46"/>
      <c r="O64" s="46"/>
      <c r="P64" s="46"/>
      <c r="Q64" s="46"/>
      <c r="R64" s="46"/>
      <c r="S64" s="46"/>
      <c r="T64" s="46"/>
      <c r="U64" s="46"/>
      <c r="V64" s="46"/>
      <c r="W64" s="61"/>
      <c r="X64" s="20"/>
      <c r="Y64" s="24"/>
      <c r="Z64" s="24"/>
      <c r="AA64" s="24"/>
      <c r="AB64" s="27" t="str">
        <f>IF(Dados!A62="","",Dados!A62)</f>
        <v>S210</v>
      </c>
      <c r="AC64" s="25"/>
      <c r="AD64" s="25"/>
      <c r="AE64" s="25"/>
      <c r="AF64" s="25"/>
      <c r="AG64" s="25"/>
      <c r="AH64" s="22" t="str">
        <f>VLOOKUP(IF(ISERR(SEARCH("/",D64)),D64,LEFT(D64,SEARCH("/",D64)-1)),Dados!$E$2:$G$240,3,0)</f>
        <v>Matheus</v>
      </c>
      <c r="AI64" s="22" t="str">
        <f>VLOOKUP(IF(ISERR(SEARCH("/",D64)),D64,RIGHT(D64,LEN(D64)-SEARCH("/",D64))),Dados!$E$2:$G$240,3,0)</f>
        <v>Matheus</v>
      </c>
      <c r="AJ64" s="25"/>
      <c r="AK64" s="22" t="e">
        <f>VLOOKUP(IF(ISERR(SEARCH("/",E64)),E64,LEFT(E64,SEARCH("/",E64)-1)),Dados!$E$2:$G$240,3,0)</f>
        <v>#N/A</v>
      </c>
      <c r="AL64" s="22" t="e">
        <f>VLOOKUP(IF(ISERR(SEARCH("/",E64)),E64,RIGHT(E64,LEN(E64)-SEARCH("/",E64))),Dados!$E$2:$G$240,3,0)</f>
        <v>#N/A</v>
      </c>
      <c r="AM64" s="25"/>
      <c r="AN64" s="22" t="e">
        <f>VLOOKUP(IF(ISERR(SEARCH("/",F64)),F64,LEFT(F64,SEARCH("/",F64)-1)),Dados!$E$2:$G$240,3,0)</f>
        <v>#N/A</v>
      </c>
      <c r="AO64" s="22" t="e">
        <f>VLOOKUP(IF(ISERR(SEARCH("/",F64)),F64,RIGHT(F64,LEN(F64)-SEARCH("/",F64))),Dados!$E$2:$G$240,3,0)</f>
        <v>#N/A</v>
      </c>
      <c r="AP64" s="25"/>
      <c r="AQ64" s="22" t="str">
        <f>VLOOKUP(IF(ISERR(SEARCH("/",G64)),G64,LEFT(G64,SEARCH("/",G64)-1)),Dados!$E$2:$G$240,3,0)</f>
        <v>Matheus</v>
      </c>
      <c r="AR64" s="22" t="str">
        <f>VLOOKUP(IF(ISERR(SEARCH("/",G64)),G64,RIGHT(G64,LEN(G64)-SEARCH("/",G64))),Dados!$E$2:$G$240,3,0)</f>
        <v>Matheus</v>
      </c>
      <c r="AS64" s="25"/>
      <c r="AT64" s="22" t="e">
        <f>VLOOKUP(IF(ISERR(SEARCH("/",H64)),H64,LEFT(H64,SEARCH("/",H64)-1)),Dados!$E$2:$G$240,3,0)</f>
        <v>#N/A</v>
      </c>
      <c r="AU64" s="22" t="e">
        <f>VLOOKUP(IF(ISERR(SEARCH("/",H64)),H64,RIGHT(H64,LEN(H64)-SEARCH("/",H64))),Dados!$E$2:$G$240,3,0)</f>
        <v>#N/A</v>
      </c>
      <c r="AV64" s="25"/>
      <c r="AW64" s="22" t="e">
        <f>VLOOKUP(IF(ISERR(SEARCH("/",I64)),I64,LEFT(I64,SEARCH("/",I64)-1)),Dados!$E$2:$G$240,3,0)</f>
        <v>#N/A</v>
      </c>
      <c r="AX64" s="22" t="e">
        <f>VLOOKUP(IF(ISERR(SEARCH("/",I64)),I64,RIGHT(I64,LEN(I64)-SEARCH("/",I64))),Dados!$E$2:$G$240,3,0)</f>
        <v>#N/A</v>
      </c>
      <c r="AY64" s="25"/>
      <c r="AZ64" s="22" t="str">
        <f>VLOOKUP(IF(ISERR(SEARCH("/",J64)),J64,LEFT(J64,SEARCH("/",J64)-1)),Dados!$E$2:$G$240,3,0)</f>
        <v>Matheus</v>
      </c>
      <c r="BA64" s="22" t="str">
        <f>VLOOKUP(IF(ISERR(SEARCH("/",J64)),J64,RIGHT(J64,LEN(J64)-SEARCH("/",J64))),Dados!$E$2:$G$240,3,0)</f>
        <v>Matheus</v>
      </c>
      <c r="BB64" s="25"/>
      <c r="BC64" s="22" t="e">
        <f>VLOOKUP(IF(ISERR(SEARCH("/",K64)),K64,LEFT(K64,SEARCH("/",K64)-1)),Dados!$E$2:$G$240,3,0)</f>
        <v>#N/A</v>
      </c>
      <c r="BD64" s="22" t="e">
        <f>VLOOKUP(IF(ISERR(SEARCH("/",K64)),K64,RIGHT(K64,LEN(K64)-SEARCH("/",K64))),Dados!$E$2:$G$240,3,0)</f>
        <v>#N/A</v>
      </c>
      <c r="BE64" s="25"/>
      <c r="BF64" s="22" t="e">
        <f>VLOOKUP(IF(ISERR(SEARCH("/",L64)),L64,LEFT(L64,SEARCH("/",L64)-1)),Dados!$E$2:$G$240,3,0)</f>
        <v>#N/A</v>
      </c>
      <c r="BG64" s="22" t="e">
        <f>VLOOKUP(IF(ISERR(SEARCH("/",L64)),L64,RIGHT(L64,LEN(L64)-SEARCH("/",L64))),Dados!$E$2:$G$240,3,0)</f>
        <v>#N/A</v>
      </c>
      <c r="BH64" s="25"/>
      <c r="BI64" s="22" t="e">
        <f>VLOOKUP(IF(ISERR(SEARCH("/",#REF!)),#REF!,LEFT(#REF!,SEARCH("/",#REF!)-1)),Dados!$E$2:$G$240,3,0)</f>
        <v>#REF!</v>
      </c>
      <c r="BJ6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6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64" s="25"/>
      <c r="BM64" s="22" t="e">
        <f>VLOOKUP(IF(ISERR(SEARCH("/",#REF!)),#REF!,LEFT(#REF!,SEARCH("/",#REF!)-1)),Dados!$E$2:$G$240,3,0)</f>
        <v>#REF!</v>
      </c>
      <c r="BN6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6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64" s="25"/>
      <c r="BQ64" s="22" t="e">
        <f>VLOOKUP(IF(ISERR(SEARCH("/",#REF!)),#REF!,LEFT(#REF!,SEARCH("/",#REF!)-1)),Dados!$E$2:$G$240,3,0)</f>
        <v>#REF!</v>
      </c>
      <c r="BR6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6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64" s="25"/>
      <c r="BU64" s="22" t="e">
        <f>VLOOKUP(IF(ISERR(SEARCH("/",#REF!)),#REF!,LEFT(#REF!,SEARCH("/",#REF!)-1)),Dados!$E$2:$G$240,3,0)</f>
        <v>#REF!</v>
      </c>
      <c r="BV64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64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64" s="25"/>
      <c r="BY64" s="46"/>
      <c r="BZ64" s="46"/>
      <c r="CA64" s="25"/>
      <c r="CB64" s="46"/>
      <c r="CC64" s="46"/>
      <c r="CD64" s="25"/>
      <c r="CE64" s="46"/>
      <c r="CF64" s="46"/>
      <c r="CG64" s="25"/>
      <c r="CH64" s="46"/>
      <c r="CI64" s="46"/>
      <c r="CJ64" s="25"/>
      <c r="CK64" s="46"/>
      <c r="CL64" s="46"/>
      <c r="CM64" s="25"/>
      <c r="CN64" s="46"/>
      <c r="CO64" s="46"/>
      <c r="CP64" s="25"/>
      <c r="CQ64" s="46"/>
      <c r="CR64" s="46"/>
      <c r="CS64" s="25"/>
      <c r="CT64" s="46"/>
      <c r="CU64" s="46"/>
      <c r="CV64" s="25"/>
      <c r="CW64" s="45"/>
      <c r="CX64" s="45"/>
      <c r="CY64" s="25"/>
      <c r="CZ64" s="45"/>
      <c r="DA64" s="45"/>
      <c r="DB64" s="45"/>
      <c r="DC64" s="25"/>
      <c r="DD64" s="45"/>
      <c r="DE64" s="45"/>
      <c r="DF64" s="45"/>
      <c r="DG64" s="25"/>
      <c r="DH64" s="45"/>
      <c r="DI64" s="45"/>
      <c r="DJ64" s="45"/>
      <c r="DK64" s="25"/>
      <c r="DL64" s="45"/>
      <c r="DM64" s="45"/>
      <c r="DN64" s="45"/>
    </row>
    <row r="65" spans="1:118" ht="13.5" customHeight="1" x14ac:dyDescent="0.2">
      <c r="A65" s="20"/>
      <c r="B65" s="21" t="s">
        <v>81</v>
      </c>
      <c r="C65" s="72" t="s">
        <v>82</v>
      </c>
      <c r="D65" s="58" t="s">
        <v>59</v>
      </c>
      <c r="E65" s="58"/>
      <c r="F65" s="58"/>
      <c r="G65" s="58" t="s">
        <v>59</v>
      </c>
      <c r="H65" s="56" t="s">
        <v>435</v>
      </c>
      <c r="I65" s="58"/>
      <c r="J65" s="58" t="s">
        <v>59</v>
      </c>
      <c r="K65" s="56" t="s">
        <v>435</v>
      </c>
      <c r="L65" s="58"/>
      <c r="M65" s="23"/>
      <c r="N65" s="46"/>
      <c r="O65" s="46"/>
      <c r="P65" s="44"/>
      <c r="Q65" s="44"/>
      <c r="R65" s="44"/>
      <c r="S65" s="44"/>
      <c r="T65" s="44"/>
      <c r="U65" s="44"/>
      <c r="V65" s="44"/>
      <c r="W65" s="62"/>
      <c r="X65" s="20"/>
      <c r="Y65" s="24"/>
      <c r="Z65" s="24"/>
      <c r="AA65" s="24"/>
      <c r="AB65" s="27" t="str">
        <f>IF(Dados!A63="","",Dados!A63)</f>
        <v>S212</v>
      </c>
      <c r="AC65" s="25"/>
      <c r="AD65" s="25"/>
      <c r="AE65" s="25"/>
      <c r="AF65" s="25"/>
      <c r="AG65" s="25"/>
      <c r="AH65" s="22" t="str">
        <f>VLOOKUP(IF(ISERR(SEARCH("/",D65)),D65,LEFT(D65,SEARCH("/",D65)-1)),Dados!$E$2:$G$240,3,0)</f>
        <v>Matheus</v>
      </c>
      <c r="AI65" s="22" t="str">
        <f>VLOOKUP(IF(ISERR(SEARCH("/",D65)),D65,RIGHT(D65,LEN(D65)-SEARCH("/",D65))),Dados!$E$2:$G$240,3,0)</f>
        <v>Matheus</v>
      </c>
      <c r="AJ65" s="25"/>
      <c r="AK65" s="22" t="e">
        <f>VLOOKUP(IF(ISERR(SEARCH("/",E65)),E65,LEFT(E65,SEARCH("/",E65)-1)),Dados!$E$2:$G$240,3,0)</f>
        <v>#N/A</v>
      </c>
      <c r="AL65" s="22" t="e">
        <f>VLOOKUP(IF(ISERR(SEARCH("/",E65)),E65,RIGHT(E65,LEN(E65)-SEARCH("/",E65))),Dados!$E$2:$G$240,3,0)</f>
        <v>#N/A</v>
      </c>
      <c r="AM65" s="25"/>
      <c r="AN65" s="22" t="e">
        <f>VLOOKUP(IF(ISERR(SEARCH("/",F65)),F65,LEFT(F65,SEARCH("/",F65)-1)),Dados!$E$2:$G$240,3,0)</f>
        <v>#N/A</v>
      </c>
      <c r="AO65" s="22" t="e">
        <f>VLOOKUP(IF(ISERR(SEARCH("/",F65)),F65,RIGHT(F65,LEN(F65)-SEARCH("/",F65))),Dados!$E$2:$G$240,3,0)</f>
        <v>#N/A</v>
      </c>
      <c r="AP65" s="25"/>
      <c r="AQ65" s="22" t="str">
        <f>VLOOKUP(IF(ISERR(SEARCH("/",G65)),G65,LEFT(G65,SEARCH("/",G65)-1)),Dados!$E$2:$G$240,3,0)</f>
        <v>Matheus</v>
      </c>
      <c r="AR65" s="22" t="str">
        <f>VLOOKUP(IF(ISERR(SEARCH("/",G65)),G65,RIGHT(G65,LEN(G65)-SEARCH("/",G65))),Dados!$E$2:$G$240,3,0)</f>
        <v>Matheus</v>
      </c>
      <c r="AS65" s="25"/>
      <c r="AT65" s="22" t="e">
        <f>VLOOKUP(IF(ISERR(SEARCH("/",H65)),H65,LEFT(H65,SEARCH("/",H65)-1)),Dados!$E$2:$G$240,3,0)</f>
        <v>#N/A</v>
      </c>
      <c r="AU65" s="22" t="e">
        <f>VLOOKUP(IF(ISERR(SEARCH("/",H65)),H65,RIGHT(H65,LEN(H65)-SEARCH("/",H65))),Dados!$E$2:$G$240,3,0)</f>
        <v>#N/A</v>
      </c>
      <c r="AV65" s="25"/>
      <c r="AW65" s="22" t="e">
        <f>VLOOKUP(IF(ISERR(SEARCH("/",I65)),I65,LEFT(I65,SEARCH("/",I65)-1)),Dados!$E$2:$G$240,3,0)</f>
        <v>#N/A</v>
      </c>
      <c r="AX65" s="22" t="e">
        <f>VLOOKUP(IF(ISERR(SEARCH("/",I65)),I65,RIGHT(I65,LEN(I65)-SEARCH("/",I65))),Dados!$E$2:$G$240,3,0)</f>
        <v>#N/A</v>
      </c>
      <c r="AY65" s="25"/>
      <c r="AZ65" s="22" t="str">
        <f>VLOOKUP(IF(ISERR(SEARCH("/",J65)),J65,LEFT(J65,SEARCH("/",J65)-1)),Dados!$E$2:$G$240,3,0)</f>
        <v>Matheus</v>
      </c>
      <c r="BA65" s="22" t="str">
        <f>VLOOKUP(IF(ISERR(SEARCH("/",J65)),J65,RIGHT(J65,LEN(J65)-SEARCH("/",J65))),Dados!$E$2:$G$240,3,0)</f>
        <v>Matheus</v>
      </c>
      <c r="BB65" s="25"/>
      <c r="BC65" s="22" t="e">
        <f>VLOOKUP(IF(ISERR(SEARCH("/",K65)),K65,LEFT(K65,SEARCH("/",K65)-1)),Dados!$E$2:$G$240,3,0)</f>
        <v>#N/A</v>
      </c>
      <c r="BD65" s="22" t="e">
        <f>VLOOKUP(IF(ISERR(SEARCH("/",K65)),K65,RIGHT(K65,LEN(K65)-SEARCH("/",K65))),Dados!$E$2:$G$240,3,0)</f>
        <v>#N/A</v>
      </c>
      <c r="BE65" s="25"/>
      <c r="BF65" s="22" t="e">
        <f>VLOOKUP(IF(ISERR(SEARCH("/",L65)),L65,LEFT(L65,SEARCH("/",L65)-1)),Dados!$E$2:$G$240,3,0)</f>
        <v>#N/A</v>
      </c>
      <c r="BG65" s="22" t="e">
        <f>VLOOKUP(IF(ISERR(SEARCH("/",L65)),L65,RIGHT(L65,LEN(L65)-SEARCH("/",L65))),Dados!$E$2:$G$240,3,0)</f>
        <v>#N/A</v>
      </c>
      <c r="BH65" s="25"/>
      <c r="BI65" s="22" t="e">
        <f>VLOOKUP(IF(ISERR(SEARCH("/",#REF!)),#REF!,LEFT(#REF!,SEARCH("/",#REF!)-1)),Dados!$E$2:$G$240,3,0)</f>
        <v>#REF!</v>
      </c>
      <c r="BJ6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6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65" s="25"/>
      <c r="BM65" s="22" t="e">
        <f>VLOOKUP(IF(ISERR(SEARCH("/",#REF!)),#REF!,LEFT(#REF!,SEARCH("/",#REF!)-1)),Dados!$E$2:$G$240,3,0)</f>
        <v>#REF!</v>
      </c>
      <c r="BN6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6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65" s="25"/>
      <c r="BQ65" s="22" t="e">
        <f>VLOOKUP(IF(ISERR(SEARCH("/",#REF!)),#REF!,LEFT(#REF!,SEARCH("/",#REF!)-1)),Dados!$E$2:$G$240,3,0)</f>
        <v>#REF!</v>
      </c>
      <c r="BR6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6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65" s="25"/>
      <c r="BU65" s="22" t="e">
        <f>VLOOKUP(IF(ISERR(SEARCH("/",#REF!)),#REF!,LEFT(#REF!,SEARCH("/",#REF!)-1)),Dados!$E$2:$G$240,3,0)</f>
        <v>#REF!</v>
      </c>
      <c r="BV65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65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65" s="25"/>
      <c r="BY65" s="44"/>
      <c r="BZ65" s="44"/>
      <c r="CA65" s="25"/>
      <c r="CB65" s="44"/>
      <c r="CC65" s="44"/>
      <c r="CD65" s="25"/>
      <c r="CE65" s="44"/>
      <c r="CF65" s="44"/>
      <c r="CG65" s="25"/>
      <c r="CH65" s="44"/>
      <c r="CI65" s="44"/>
      <c r="CJ65" s="25"/>
      <c r="CK65" s="44"/>
      <c r="CL65" s="44"/>
      <c r="CM65" s="25"/>
      <c r="CN65" s="44"/>
      <c r="CO65" s="44"/>
      <c r="CP65" s="25"/>
      <c r="CQ65" s="44"/>
      <c r="CR65" s="44"/>
      <c r="CS65" s="25"/>
      <c r="CT65" s="44"/>
      <c r="CU65" s="44"/>
      <c r="CV65" s="25"/>
      <c r="CW65" s="45"/>
      <c r="CX65" s="45"/>
      <c r="CY65" s="25"/>
      <c r="CZ65" s="45"/>
      <c r="DA65" s="45"/>
      <c r="DB65" s="45"/>
      <c r="DC65" s="25"/>
      <c r="DD65" s="45"/>
      <c r="DE65" s="45"/>
      <c r="DF65" s="45"/>
      <c r="DG65" s="25"/>
      <c r="DH65" s="45"/>
      <c r="DI65" s="45"/>
      <c r="DJ65" s="45"/>
      <c r="DK65" s="25"/>
      <c r="DL65" s="45"/>
      <c r="DM65" s="45"/>
      <c r="DN65" s="45"/>
    </row>
    <row r="66" spans="1:118" ht="11.25" customHeight="1" x14ac:dyDescent="0.2">
      <c r="A66" s="20"/>
      <c r="B66" s="21"/>
      <c r="C66" s="72" t="s">
        <v>42</v>
      </c>
      <c r="D66" s="58" t="s">
        <v>45</v>
      </c>
      <c r="E66" s="58"/>
      <c r="F66" s="58"/>
      <c r="G66" s="58" t="s">
        <v>45</v>
      </c>
      <c r="H66" s="56" t="s">
        <v>48</v>
      </c>
      <c r="I66" s="58"/>
      <c r="J66" s="58" t="s">
        <v>45</v>
      </c>
      <c r="K66" s="56" t="s">
        <v>48</v>
      </c>
      <c r="L66" s="58"/>
      <c r="M66" s="23"/>
      <c r="N66" s="25"/>
      <c r="O66" s="25"/>
      <c r="P66" s="25"/>
      <c r="Q66" s="44"/>
      <c r="R66" s="44"/>
      <c r="S66" s="44"/>
      <c r="T66" s="25"/>
      <c r="U66" s="25"/>
      <c r="V66" s="25"/>
      <c r="W66" s="53"/>
      <c r="X66" s="20"/>
      <c r="Y66" s="24"/>
      <c r="Z66" s="24"/>
      <c r="AA66" s="24"/>
      <c r="AB66" s="27" t="str">
        <f>IF(Dados!A64="","",Dados!A64)</f>
        <v>S301</v>
      </c>
      <c r="AC66" s="25"/>
      <c r="AD66" s="25"/>
      <c r="AE66" s="25"/>
      <c r="AF66" s="25"/>
      <c r="AG66" s="25"/>
      <c r="AH66" s="22" t="e">
        <f>VLOOKUP(IF(ISERR(SEARCH("/",D66)),D66,LEFT(D66,SEARCH("/",D66)-1)),Dados!$E$2:$G$240,3,0)</f>
        <v>#N/A</v>
      </c>
      <c r="AI66" s="22" t="e">
        <f>VLOOKUP(IF(ISERR(SEARCH("/",D66)),D66,RIGHT(D66,LEN(D66)-SEARCH("/",D66))),Dados!$E$2:$G$240,3,0)</f>
        <v>#N/A</v>
      </c>
      <c r="AJ66" s="25"/>
      <c r="AK66" s="22" t="e">
        <f>VLOOKUP(IF(ISERR(SEARCH("/",E66)),E66,LEFT(E66,SEARCH("/",E66)-1)),Dados!$E$2:$G$240,3,0)</f>
        <v>#N/A</v>
      </c>
      <c r="AL66" s="22" t="e">
        <f>VLOOKUP(IF(ISERR(SEARCH("/",E66)),E66,RIGHT(E66,LEN(E66)-SEARCH("/",E66))),Dados!$E$2:$G$240,3,0)</f>
        <v>#N/A</v>
      </c>
      <c r="AM66" s="25"/>
      <c r="AN66" s="22" t="e">
        <f>VLOOKUP(IF(ISERR(SEARCH("/",F66)),F66,LEFT(F66,SEARCH("/",F66)-1)),Dados!$E$2:$G$240,3,0)</f>
        <v>#N/A</v>
      </c>
      <c r="AO66" s="22" t="e">
        <f>VLOOKUP(IF(ISERR(SEARCH("/",F66)),F66,RIGHT(F66,LEN(F66)-SEARCH("/",F66))),Dados!$E$2:$G$240,3,0)</f>
        <v>#N/A</v>
      </c>
      <c r="AP66" s="25"/>
      <c r="AQ66" s="22" t="e">
        <f>VLOOKUP(IF(ISERR(SEARCH("/",G66)),G66,LEFT(G66,SEARCH("/",G66)-1)),Dados!$E$2:$G$240,3,0)</f>
        <v>#N/A</v>
      </c>
      <c r="AR66" s="22" t="e">
        <f>VLOOKUP(IF(ISERR(SEARCH("/",G66)),G66,RIGHT(G66,LEN(G66)-SEARCH("/",G66))),Dados!$E$2:$G$240,3,0)</f>
        <v>#N/A</v>
      </c>
      <c r="AS66" s="25"/>
      <c r="AT66" s="22" t="e">
        <f>VLOOKUP(IF(ISERR(SEARCH("/",H66)),H66,LEFT(H66,SEARCH("/",H66)-1)),Dados!$E$2:$G$240,3,0)</f>
        <v>#N/A</v>
      </c>
      <c r="AU66" s="22" t="e">
        <f>VLOOKUP(IF(ISERR(SEARCH("/",H66)),H66,RIGHT(H66,LEN(H66)-SEARCH("/",H66))),Dados!$E$2:$G$240,3,0)</f>
        <v>#N/A</v>
      </c>
      <c r="AV66" s="25"/>
      <c r="AW66" s="22" t="e">
        <f>VLOOKUP(IF(ISERR(SEARCH("/",I66)),I66,LEFT(I66,SEARCH("/",I66)-1)),Dados!$E$2:$G$240,3,0)</f>
        <v>#N/A</v>
      </c>
      <c r="AX66" s="22" t="e">
        <f>VLOOKUP(IF(ISERR(SEARCH("/",I66)),I66,RIGHT(I66,LEN(I66)-SEARCH("/",I66))),Dados!$E$2:$G$240,3,0)</f>
        <v>#N/A</v>
      </c>
      <c r="AY66" s="25"/>
      <c r="AZ66" s="22" t="e">
        <f>VLOOKUP(IF(ISERR(SEARCH("/",J66)),J66,LEFT(J66,SEARCH("/",J66)-1)),Dados!$E$2:$G$240,3,0)</f>
        <v>#N/A</v>
      </c>
      <c r="BA66" s="22" t="e">
        <f>VLOOKUP(IF(ISERR(SEARCH("/",J66)),J66,RIGHT(J66,LEN(J66)-SEARCH("/",J66))),Dados!$E$2:$G$240,3,0)</f>
        <v>#N/A</v>
      </c>
      <c r="BB66" s="25"/>
      <c r="BC66" s="22" t="e">
        <f>VLOOKUP(IF(ISERR(SEARCH("/",K66)),K66,LEFT(K66,SEARCH("/",K66)-1)),Dados!$E$2:$G$240,3,0)</f>
        <v>#N/A</v>
      </c>
      <c r="BD66" s="22" t="e">
        <f>VLOOKUP(IF(ISERR(SEARCH("/",K66)),K66,RIGHT(K66,LEN(K66)-SEARCH("/",K66))),Dados!$E$2:$G$240,3,0)</f>
        <v>#N/A</v>
      </c>
      <c r="BE66" s="25"/>
      <c r="BF66" s="22" t="e">
        <f>VLOOKUP(IF(ISERR(SEARCH("/",L66)),L66,LEFT(L66,SEARCH("/",L66)-1)),Dados!$E$2:$G$240,3,0)</f>
        <v>#N/A</v>
      </c>
      <c r="BG66" s="22" t="e">
        <f>VLOOKUP(IF(ISERR(SEARCH("/",L66)),L66,RIGHT(L66,LEN(L66)-SEARCH("/",L66))),Dados!$E$2:$G$240,3,0)</f>
        <v>#N/A</v>
      </c>
      <c r="BH66" s="25"/>
      <c r="BI66" s="22" t="e">
        <f>VLOOKUP(IF(ISERR(SEARCH("/",#REF!)),#REF!,LEFT(#REF!,SEARCH("/",#REF!)-1)),Dados!$E$2:$G$240,3,0)</f>
        <v>#REF!</v>
      </c>
      <c r="BJ6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K6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L66" s="25"/>
      <c r="BM66" s="22" t="e">
        <f>VLOOKUP(IF(ISERR(SEARCH("/",#REF!)),#REF!,LEFT(#REF!,SEARCH("/",#REF!)-1)),Dados!$E$2:$G$240,3,0)</f>
        <v>#REF!</v>
      </c>
      <c r="BN6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O6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P66" s="25"/>
      <c r="BQ66" s="22" t="e">
        <f>VLOOKUP(IF(ISERR(SEARCH("/",#REF!)),#REF!,LEFT(#REF!,SEARCH("/",#REF!)-1)),Dados!$E$2:$G$240,3,0)</f>
        <v>#REF!</v>
      </c>
      <c r="BR6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S6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T66" s="25"/>
      <c r="BU66" s="22" t="e">
        <f>VLOOKUP(IF(ISERR(SEARCH("/",#REF!)),#REF!,LEFT(#REF!,SEARCH("/",#REF!)-1)),Dados!$E$2:$G$240,3,0)</f>
        <v>#REF!</v>
      </c>
      <c r="BV66" s="22" t="e">
        <f>VLOOKUP(IF(ISERR(SEARCH("/",#REF!,1)),#REF!,IF(ISERR(SEARCH("/",#REF!,SEARCH("/",#REF!)+1)),RIGHT(#REF!,LEN(#REF!)-SEARCH("/",#REF!,1)),MID(#REF!,SEARCH("/",#REF!)+1,SEARCH("/",#REF!,SEARCH("/",#REF!)+1)-SEARCH("/",#REF!)-1))),Dados!$E$2:$G$240,3,0)</f>
        <v>#REF!</v>
      </c>
      <c r="BW66" s="22" t="e">
        <f>VLOOKUP(IF(ISERR(SEARCH("/",#REF!,1)),#REF!,IF(ISERR(SEARCH("/",#REF!,SEARCH("/",#REF!)+1)),RIGHT(#REF!,LEN(#REF!)-SEARCH("/",#REF!,1)),RIGHT(#REF!,LEN(#REF!)-SEARCH("/",#REF!,SEARCH("/",#REF!,1)+1)))),Dados!$E$2:$G$240,3,0)</f>
        <v>#REF!</v>
      </c>
      <c r="BX66" s="25"/>
      <c r="BY66" s="25"/>
      <c r="BZ66" s="25"/>
      <c r="CA66" s="25"/>
      <c r="CB66" s="44"/>
      <c r="CC66" s="44"/>
      <c r="CD66" s="25"/>
      <c r="CE66" s="44"/>
      <c r="CF66" s="44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31"/>
      <c r="CX66" s="31"/>
      <c r="CY66" s="25"/>
      <c r="CZ66" s="31"/>
      <c r="DA66" s="31"/>
      <c r="DB66" s="31"/>
      <c r="DC66" s="25"/>
      <c r="DD66" s="31"/>
      <c r="DE66" s="31"/>
      <c r="DF66" s="31"/>
      <c r="DG66" s="25"/>
      <c r="DH66" s="31"/>
      <c r="DI66" s="31"/>
      <c r="DJ66" s="31"/>
      <c r="DK66" s="25"/>
      <c r="DL66" s="31"/>
      <c r="DM66" s="31"/>
      <c r="DN66" s="31"/>
    </row>
    <row r="67" spans="1:118" ht="13.5" customHeight="1" x14ac:dyDescent="0.2">
      <c r="A67" s="33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36"/>
      <c r="N67" s="9"/>
      <c r="O67" s="9"/>
      <c r="P67" s="4"/>
      <c r="Q67" s="4"/>
      <c r="R67" s="4"/>
      <c r="S67" s="4"/>
      <c r="T67" s="4"/>
      <c r="U67" s="4"/>
      <c r="V67" s="4"/>
      <c r="W67" s="63"/>
      <c r="X67" s="33"/>
      <c r="Y67" s="35"/>
      <c r="Z67" s="35"/>
      <c r="AA67" s="35"/>
      <c r="AB67" s="27" t="str">
        <f>IF(Dados!A65="","",Dados!A65)</f>
        <v>S303</v>
      </c>
      <c r="AC67" s="36"/>
      <c r="AD67" s="36"/>
      <c r="AE67" s="36"/>
      <c r="AF67" s="36"/>
      <c r="AG67" s="36"/>
      <c r="AH67" s="8"/>
      <c r="AI67" s="8"/>
      <c r="AJ67" s="36"/>
      <c r="AK67" s="8"/>
      <c r="AL67" s="8"/>
      <c r="AM67" s="36"/>
      <c r="AN67" s="8"/>
      <c r="AO67" s="8"/>
      <c r="AP67" s="36"/>
      <c r="AQ67" s="8"/>
      <c r="AR67" s="8"/>
      <c r="AS67" s="36"/>
      <c r="AT67" s="8"/>
      <c r="AU67" s="8"/>
      <c r="AV67" s="36"/>
      <c r="AW67" s="8"/>
      <c r="AX67" s="8"/>
      <c r="AY67" s="36"/>
      <c r="AZ67" s="8"/>
      <c r="BA67" s="8"/>
      <c r="BB67" s="36"/>
      <c r="BC67" s="8"/>
      <c r="BD67" s="8"/>
      <c r="BE67" s="36"/>
      <c r="BF67" s="8"/>
      <c r="BG67" s="8"/>
      <c r="BH67" s="36"/>
      <c r="BI67" s="37"/>
      <c r="BJ67" s="37"/>
      <c r="BK67" s="37"/>
      <c r="BL67" s="36"/>
      <c r="BM67" s="8"/>
      <c r="BN67" s="8"/>
      <c r="BO67" s="8"/>
      <c r="BP67" s="36"/>
      <c r="BQ67" s="8"/>
      <c r="BR67" s="8"/>
      <c r="BS67" s="8"/>
      <c r="BT67" s="36"/>
      <c r="BU67" s="8"/>
      <c r="BV67" s="8"/>
      <c r="BW67" s="8"/>
      <c r="BX67" s="36"/>
      <c r="BY67" s="4"/>
      <c r="BZ67" s="4"/>
      <c r="CA67" s="36"/>
      <c r="CB67" s="4"/>
      <c r="CC67" s="4"/>
      <c r="CD67" s="36"/>
      <c r="CE67" s="4"/>
      <c r="CF67" s="4"/>
      <c r="CG67" s="36"/>
      <c r="CH67" s="4"/>
      <c r="CI67" s="4"/>
      <c r="CJ67" s="36"/>
      <c r="CK67" s="4"/>
      <c r="CL67" s="4"/>
      <c r="CM67" s="36"/>
      <c r="CN67" s="4"/>
      <c r="CO67" s="4"/>
      <c r="CP67" s="36"/>
      <c r="CQ67" s="4"/>
      <c r="CR67" s="4"/>
      <c r="CS67" s="36"/>
      <c r="CT67" s="4"/>
      <c r="CU67" s="4"/>
      <c r="CV67" s="36"/>
      <c r="CW67" s="47"/>
      <c r="CX67" s="47"/>
      <c r="CY67" s="36"/>
      <c r="CZ67" s="47"/>
      <c r="DA67" s="47"/>
      <c r="DB67" s="47"/>
      <c r="DC67" s="36"/>
      <c r="DD67" s="47"/>
      <c r="DE67" s="47"/>
      <c r="DF67" s="47"/>
      <c r="DG67" s="36"/>
      <c r="DH67" s="47"/>
      <c r="DI67" s="47"/>
      <c r="DJ67" s="47"/>
      <c r="DK67" s="36"/>
      <c r="DL67" s="47"/>
      <c r="DM67" s="47"/>
      <c r="DN67" s="47"/>
    </row>
    <row r="68" spans="1:118" ht="15.75" customHeight="1" x14ac:dyDescent="0.2">
      <c r="A68" s="33"/>
      <c r="B68" s="3"/>
      <c r="C68" s="100" t="s">
        <v>425</v>
      </c>
      <c r="D68" s="101"/>
      <c r="E68" s="101"/>
      <c r="F68" s="106" t="s">
        <v>426</v>
      </c>
      <c r="G68" s="101"/>
      <c r="H68" s="107" t="s">
        <v>1</v>
      </c>
      <c r="I68" s="108"/>
      <c r="J68" s="3"/>
      <c r="K68" s="3"/>
      <c r="L68" s="3"/>
      <c r="M68" s="36"/>
      <c r="N68" s="4"/>
      <c r="O68" s="4"/>
      <c r="P68" s="4"/>
      <c r="Q68" s="4"/>
      <c r="R68" s="4"/>
      <c r="S68" s="4"/>
      <c r="T68" s="4"/>
      <c r="U68" s="4"/>
      <c r="V68" s="4"/>
      <c r="W68" s="63"/>
      <c r="X68" s="35"/>
      <c r="Y68" s="3"/>
      <c r="Z68" s="3"/>
      <c r="AA68" s="3"/>
      <c r="AB68" s="27" t="str">
        <f>IF(Dados!A66="","",Dados!A66)</f>
        <v>S304</v>
      </c>
      <c r="AC68" s="36"/>
      <c r="AD68" s="36"/>
      <c r="AE68" s="36"/>
      <c r="AF68" s="36"/>
      <c r="AG68" s="36"/>
      <c r="AH68" s="3"/>
      <c r="AI68" s="3"/>
      <c r="AJ68" s="36"/>
      <c r="AK68" s="3"/>
      <c r="AL68" s="3"/>
      <c r="AM68" s="36"/>
      <c r="AN68" s="3"/>
      <c r="AO68" s="3"/>
      <c r="AP68" s="36"/>
      <c r="AQ68" s="3"/>
      <c r="AR68" s="3"/>
      <c r="AS68" s="36"/>
      <c r="AT68" s="3"/>
      <c r="AU68" s="3"/>
      <c r="AV68" s="36"/>
      <c r="AW68" s="3"/>
      <c r="AX68" s="3"/>
      <c r="AY68" s="36"/>
      <c r="AZ68" s="3"/>
      <c r="BA68" s="3"/>
      <c r="BB68" s="36"/>
      <c r="BC68" s="3"/>
      <c r="BD68" s="3"/>
      <c r="BE68" s="36"/>
      <c r="BF68" s="3"/>
      <c r="BG68" s="3"/>
      <c r="BH68" s="36"/>
      <c r="BI68" s="3"/>
      <c r="BJ68" s="3"/>
      <c r="BK68" s="3"/>
      <c r="BL68" s="36"/>
      <c r="BM68" s="3"/>
      <c r="BN68" s="3"/>
      <c r="BO68" s="3"/>
      <c r="BP68" s="36"/>
      <c r="BQ68" s="3"/>
      <c r="BR68" s="3"/>
      <c r="BS68" s="3"/>
      <c r="BT68" s="36"/>
      <c r="BU68" s="3"/>
      <c r="BV68" s="3"/>
      <c r="BW68" s="3"/>
      <c r="BX68" s="36"/>
      <c r="BY68" s="4"/>
      <c r="BZ68" s="4"/>
      <c r="CA68" s="36"/>
      <c r="CB68" s="4"/>
      <c r="CC68" s="4"/>
      <c r="CD68" s="36"/>
      <c r="CE68" s="4"/>
      <c r="CF68" s="4"/>
      <c r="CG68" s="36"/>
      <c r="CH68" s="4"/>
      <c r="CI68" s="4"/>
      <c r="CJ68" s="36"/>
      <c r="CK68" s="4"/>
      <c r="CL68" s="4"/>
      <c r="CM68" s="36"/>
      <c r="CN68" s="4"/>
      <c r="CO68" s="4"/>
      <c r="CP68" s="36"/>
      <c r="CQ68" s="4"/>
      <c r="CR68" s="4"/>
      <c r="CS68" s="36"/>
      <c r="CT68" s="4"/>
      <c r="CU68" s="4"/>
      <c r="CV68" s="36"/>
      <c r="CW68" s="4"/>
      <c r="CX68" s="4"/>
      <c r="CY68" s="36"/>
      <c r="CZ68" s="4"/>
      <c r="DA68" s="4"/>
      <c r="DB68" s="4"/>
      <c r="DC68" s="36"/>
      <c r="DD68" s="4"/>
      <c r="DE68" s="4"/>
      <c r="DF68" s="4"/>
      <c r="DG68" s="36"/>
      <c r="DH68" s="4"/>
      <c r="DI68" s="4"/>
      <c r="DJ68" s="4"/>
      <c r="DK68" s="36"/>
      <c r="DL68" s="4"/>
      <c r="DM68" s="4"/>
      <c r="DN68" s="4"/>
    </row>
    <row r="69" spans="1:118" ht="15.75" customHeight="1" x14ac:dyDescent="0.2">
      <c r="A69" s="33"/>
      <c r="B69" s="3"/>
      <c r="C69" s="102"/>
      <c r="D69" s="103"/>
      <c r="E69" s="103"/>
      <c r="F69" s="103"/>
      <c r="G69" s="103"/>
      <c r="H69" s="109"/>
      <c r="I69" s="110"/>
      <c r="J69" s="3"/>
      <c r="K69" s="3"/>
      <c r="L69" s="3"/>
      <c r="M69" s="36"/>
      <c r="N69" s="4"/>
      <c r="O69" s="4"/>
      <c r="P69" s="4"/>
      <c r="Q69" s="4"/>
      <c r="R69" s="4"/>
      <c r="S69" s="4"/>
      <c r="T69" s="4"/>
      <c r="U69" s="4"/>
      <c r="V69" s="4"/>
      <c r="W69" s="63"/>
      <c r="X69" s="35"/>
      <c r="Y69" s="3"/>
      <c r="Z69" s="3"/>
      <c r="AA69" s="3"/>
      <c r="AB69" s="27" t="str">
        <f>IF(Dados!A68="","",Dados!A68)</f>
        <v>S305</v>
      </c>
      <c r="AC69" s="36"/>
      <c r="AD69" s="36"/>
      <c r="AE69" s="36"/>
      <c r="AF69" s="36"/>
      <c r="AG69" s="36"/>
      <c r="AH69" s="3"/>
      <c r="AI69" s="3"/>
      <c r="AJ69" s="36"/>
      <c r="AK69" s="3"/>
      <c r="AL69" s="3"/>
      <c r="AM69" s="36"/>
      <c r="AN69" s="3"/>
      <c r="AO69" s="3"/>
      <c r="AP69" s="36"/>
      <c r="AQ69" s="3"/>
      <c r="AR69" s="3"/>
      <c r="AS69" s="36"/>
      <c r="AT69" s="3"/>
      <c r="AU69" s="3"/>
      <c r="AV69" s="36"/>
      <c r="AW69" s="3"/>
      <c r="AX69" s="3"/>
      <c r="AY69" s="36"/>
      <c r="AZ69" s="3"/>
      <c r="BA69" s="3"/>
      <c r="BB69" s="36"/>
      <c r="BC69" s="3"/>
      <c r="BD69" s="3"/>
      <c r="BE69" s="36"/>
      <c r="BF69" s="3"/>
      <c r="BG69" s="3"/>
      <c r="BH69" s="36"/>
      <c r="BI69" s="3"/>
      <c r="BJ69" s="3"/>
      <c r="BK69" s="3"/>
      <c r="BL69" s="36"/>
      <c r="BM69" s="3"/>
      <c r="BN69" s="3"/>
      <c r="BO69" s="3"/>
      <c r="BP69" s="36"/>
      <c r="BQ69" s="3"/>
      <c r="BR69" s="3"/>
      <c r="BS69" s="3"/>
      <c r="BT69" s="36"/>
      <c r="BU69" s="3"/>
      <c r="BV69" s="3"/>
      <c r="BW69" s="3"/>
      <c r="BX69" s="36"/>
      <c r="BY69" s="4"/>
      <c r="BZ69" s="4"/>
      <c r="CA69" s="36"/>
      <c r="CB69" s="4"/>
      <c r="CC69" s="4"/>
      <c r="CD69" s="36"/>
      <c r="CE69" s="4"/>
      <c r="CF69" s="4"/>
      <c r="CG69" s="36"/>
      <c r="CH69" s="4"/>
      <c r="CI69" s="4"/>
      <c r="CJ69" s="36"/>
      <c r="CK69" s="4"/>
      <c r="CL69" s="4"/>
      <c r="CM69" s="36"/>
      <c r="CN69" s="4"/>
      <c r="CO69" s="4"/>
      <c r="CP69" s="36"/>
      <c r="CQ69" s="4"/>
      <c r="CR69" s="4"/>
      <c r="CS69" s="36"/>
      <c r="CT69" s="4"/>
      <c r="CU69" s="4"/>
      <c r="CV69" s="36"/>
      <c r="CW69" s="4"/>
      <c r="CX69" s="4"/>
      <c r="CY69" s="36"/>
      <c r="CZ69" s="4"/>
      <c r="DA69" s="4"/>
      <c r="DB69" s="4"/>
      <c r="DC69" s="36"/>
      <c r="DD69" s="4"/>
      <c r="DE69" s="4"/>
      <c r="DF69" s="4"/>
      <c r="DG69" s="36"/>
      <c r="DH69" s="4"/>
      <c r="DI69" s="4"/>
      <c r="DJ69" s="4"/>
      <c r="DK69" s="36"/>
      <c r="DL69" s="4"/>
      <c r="DM69" s="4"/>
      <c r="DN69" s="4"/>
    </row>
    <row r="70" spans="1:118" ht="15.75" customHeight="1" x14ac:dyDescent="0.2">
      <c r="A70" s="33"/>
      <c r="B70" s="3"/>
      <c r="C70" s="102"/>
      <c r="D70" s="103"/>
      <c r="E70" s="103"/>
      <c r="F70" s="103"/>
      <c r="G70" s="103"/>
      <c r="H70" s="109"/>
      <c r="I70" s="110"/>
      <c r="J70" s="3"/>
      <c r="K70" s="3"/>
      <c r="L70" s="3"/>
      <c r="M70" s="36"/>
      <c r="N70" s="4"/>
      <c r="O70" s="4"/>
      <c r="P70" s="4"/>
      <c r="Q70" s="4"/>
      <c r="R70" s="4"/>
      <c r="S70" s="4"/>
      <c r="T70" s="4"/>
      <c r="U70" s="4"/>
      <c r="V70" s="4"/>
      <c r="W70" s="63"/>
      <c r="X70" s="35"/>
      <c r="Y70" s="3"/>
      <c r="Z70" s="3"/>
      <c r="AA70" s="3"/>
      <c r="AB70" s="27" t="str">
        <f>IF(Dados!A70="","",Dados!A70)</f>
        <v>S308</v>
      </c>
      <c r="AC70" s="36"/>
      <c r="AD70" s="36"/>
      <c r="AE70" s="36"/>
      <c r="AF70" s="36"/>
      <c r="AG70" s="36"/>
      <c r="AH70" s="3"/>
      <c r="AI70" s="3"/>
      <c r="AJ70" s="36"/>
      <c r="AK70" s="3"/>
      <c r="AL70" s="3"/>
      <c r="AM70" s="36"/>
      <c r="AN70" s="3"/>
      <c r="AO70" s="3"/>
      <c r="AP70" s="36"/>
      <c r="AQ70" s="3"/>
      <c r="AR70" s="3"/>
      <c r="AS70" s="36"/>
      <c r="AT70" s="3"/>
      <c r="AU70" s="3"/>
      <c r="AV70" s="36"/>
      <c r="AW70" s="3"/>
      <c r="AX70" s="3"/>
      <c r="AY70" s="36"/>
      <c r="AZ70" s="3"/>
      <c r="BA70" s="3"/>
      <c r="BB70" s="36"/>
      <c r="BC70" s="3"/>
      <c r="BD70" s="3"/>
      <c r="BE70" s="36"/>
      <c r="BF70" s="3"/>
      <c r="BG70" s="3"/>
      <c r="BH70" s="36"/>
      <c r="BI70" s="3"/>
      <c r="BJ70" s="3"/>
      <c r="BK70" s="3"/>
      <c r="BL70" s="36"/>
      <c r="BM70" s="3"/>
      <c r="BN70" s="3"/>
      <c r="BO70" s="3"/>
      <c r="BP70" s="36"/>
      <c r="BQ70" s="3"/>
      <c r="BR70" s="3"/>
      <c r="BS70" s="3"/>
      <c r="BT70" s="36"/>
      <c r="BU70" s="3"/>
      <c r="BV70" s="3"/>
      <c r="BW70" s="3"/>
      <c r="BX70" s="36"/>
      <c r="BY70" s="4"/>
      <c r="BZ70" s="4"/>
      <c r="CA70" s="36"/>
      <c r="CB70" s="4"/>
      <c r="CC70" s="4"/>
      <c r="CD70" s="36"/>
      <c r="CE70" s="4"/>
      <c r="CF70" s="4"/>
      <c r="CG70" s="36"/>
      <c r="CH70" s="4"/>
      <c r="CI70" s="4"/>
      <c r="CJ70" s="36"/>
      <c r="CK70" s="4"/>
      <c r="CL70" s="4"/>
      <c r="CM70" s="36"/>
      <c r="CN70" s="4"/>
      <c r="CO70" s="4"/>
      <c r="CP70" s="36"/>
      <c r="CQ70" s="4"/>
      <c r="CR70" s="4"/>
      <c r="CS70" s="36"/>
      <c r="CT70" s="4"/>
      <c r="CU70" s="4"/>
      <c r="CV70" s="36"/>
      <c r="CW70" s="4"/>
      <c r="CX70" s="4"/>
      <c r="CY70" s="36"/>
      <c r="CZ70" s="4"/>
      <c r="DA70" s="4"/>
      <c r="DB70" s="4"/>
      <c r="DC70" s="36"/>
      <c r="DD70" s="4"/>
      <c r="DE70" s="4"/>
      <c r="DF70" s="4"/>
      <c r="DG70" s="36"/>
      <c r="DH70" s="4"/>
      <c r="DI70" s="4"/>
      <c r="DJ70" s="4"/>
      <c r="DK70" s="36"/>
      <c r="DL70" s="4"/>
      <c r="DM70" s="4"/>
      <c r="DN70" s="4"/>
    </row>
    <row r="71" spans="1:118" ht="61.9" customHeight="1" x14ac:dyDescent="0.2">
      <c r="A71" s="33"/>
      <c r="B71" s="3"/>
      <c r="C71" s="104"/>
      <c r="D71" s="105"/>
      <c r="E71" s="105"/>
      <c r="F71" s="105"/>
      <c r="G71" s="105"/>
      <c r="H71" s="111"/>
      <c r="I71" s="112"/>
      <c r="J71" s="3"/>
      <c r="K71" s="3"/>
      <c r="L71" s="3"/>
      <c r="M71" s="36"/>
      <c r="N71" s="4"/>
      <c r="O71" s="4"/>
      <c r="P71" s="4"/>
      <c r="Q71" s="4"/>
      <c r="R71" s="4"/>
      <c r="S71" s="4"/>
      <c r="T71" s="4"/>
      <c r="U71" s="4"/>
      <c r="V71" s="4"/>
      <c r="W71" s="63"/>
      <c r="X71" s="35"/>
      <c r="Y71" s="3"/>
      <c r="Z71" s="3"/>
      <c r="AA71" s="3"/>
      <c r="AB71" s="27" t="str">
        <f>IF(Dados!A71="","",Dados!A71)</f>
        <v>S309</v>
      </c>
      <c r="AC71" s="36"/>
      <c r="AD71" s="36"/>
      <c r="AE71" s="36"/>
      <c r="AF71" s="36"/>
      <c r="AG71" s="36"/>
      <c r="AH71" s="3"/>
      <c r="AI71" s="3"/>
      <c r="AJ71" s="36"/>
      <c r="AK71" s="3"/>
      <c r="AL71" s="3"/>
      <c r="AM71" s="36"/>
      <c r="AN71" s="3"/>
      <c r="AO71" s="3"/>
      <c r="AP71" s="36"/>
      <c r="AQ71" s="3"/>
      <c r="AR71" s="3"/>
      <c r="AS71" s="36"/>
      <c r="AT71" s="3"/>
      <c r="AU71" s="3"/>
      <c r="AV71" s="36"/>
      <c r="AW71" s="3"/>
      <c r="AX71" s="3"/>
      <c r="AY71" s="36"/>
      <c r="AZ71" s="3"/>
      <c r="BA71" s="3"/>
      <c r="BB71" s="36"/>
      <c r="BC71" s="3"/>
      <c r="BD71" s="3"/>
      <c r="BE71" s="36"/>
      <c r="BF71" s="3"/>
      <c r="BG71" s="3"/>
      <c r="BH71" s="36"/>
      <c r="BI71" s="3"/>
      <c r="BJ71" s="3"/>
      <c r="BK71" s="3"/>
      <c r="BL71" s="36"/>
      <c r="BM71" s="3"/>
      <c r="BN71" s="3"/>
      <c r="BO71" s="3"/>
      <c r="BP71" s="36"/>
      <c r="BQ71" s="3"/>
      <c r="BR71" s="3"/>
      <c r="BS71" s="3"/>
      <c r="BT71" s="36"/>
      <c r="BU71" s="3"/>
      <c r="BV71" s="3"/>
      <c r="BW71" s="3"/>
      <c r="BX71" s="36"/>
      <c r="BY71" s="4"/>
      <c r="BZ71" s="4"/>
      <c r="CA71" s="36"/>
      <c r="CB71" s="4"/>
      <c r="CC71" s="4"/>
      <c r="CD71" s="36"/>
      <c r="CE71" s="4"/>
      <c r="CF71" s="4"/>
      <c r="CG71" s="36"/>
      <c r="CH71" s="4"/>
      <c r="CI71" s="4"/>
      <c r="CJ71" s="36"/>
      <c r="CK71" s="4"/>
      <c r="CL71" s="4"/>
      <c r="CM71" s="36"/>
      <c r="CN71" s="4"/>
      <c r="CO71" s="4"/>
      <c r="CP71" s="36"/>
      <c r="CQ71" s="4"/>
      <c r="CR71" s="4"/>
      <c r="CS71" s="36"/>
      <c r="CT71" s="4"/>
      <c r="CU71" s="4"/>
      <c r="CV71" s="36"/>
      <c r="CW71" s="4"/>
      <c r="CX71" s="4"/>
      <c r="CY71" s="36"/>
      <c r="CZ71" s="4"/>
      <c r="DA71" s="4"/>
      <c r="DB71" s="4"/>
      <c r="DC71" s="36"/>
      <c r="DD71" s="4"/>
      <c r="DE71" s="4"/>
      <c r="DF71" s="4"/>
      <c r="DG71" s="36"/>
      <c r="DH71" s="4"/>
      <c r="DI71" s="4"/>
      <c r="DJ71" s="4"/>
      <c r="DK71" s="36"/>
      <c r="DL71" s="4"/>
      <c r="DM71" s="4"/>
      <c r="DN71" s="4"/>
    </row>
    <row r="72" spans="1:118" ht="15.75" customHeight="1" x14ac:dyDescent="0.2">
      <c r="A72" s="3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6"/>
      <c r="N72" s="4"/>
      <c r="O72" s="4"/>
      <c r="P72" s="4"/>
      <c r="Q72" s="4"/>
      <c r="R72" s="4"/>
      <c r="S72" s="4"/>
      <c r="T72" s="4"/>
      <c r="U72" s="4"/>
      <c r="V72" s="4"/>
      <c r="W72" s="63"/>
      <c r="X72" s="35"/>
      <c r="Y72" s="3"/>
      <c r="Z72" s="3"/>
      <c r="AA72" s="3"/>
      <c r="AB72" s="27" t="str">
        <f>IF(Dados!A72="","",Dados!A72)</f>
        <v>S311</v>
      </c>
      <c r="AC72" s="36"/>
      <c r="AD72" s="36"/>
      <c r="AE72" s="36"/>
      <c r="AF72" s="36"/>
      <c r="AG72" s="36"/>
      <c r="AH72" s="3"/>
      <c r="AI72" s="3"/>
      <c r="AJ72" s="36"/>
      <c r="AK72" s="3"/>
      <c r="AL72" s="3"/>
      <c r="AM72" s="36"/>
      <c r="AN72" s="3"/>
      <c r="AO72" s="3"/>
      <c r="AP72" s="36"/>
      <c r="AQ72" s="3"/>
      <c r="AR72" s="3"/>
      <c r="AS72" s="36"/>
      <c r="AT72" s="3"/>
      <c r="AU72" s="3"/>
      <c r="AV72" s="36"/>
      <c r="AW72" s="3"/>
      <c r="AX72" s="3"/>
      <c r="AY72" s="36"/>
      <c r="AZ72" s="3"/>
      <c r="BA72" s="3"/>
      <c r="BB72" s="36"/>
      <c r="BC72" s="3"/>
      <c r="BD72" s="3"/>
      <c r="BE72" s="36"/>
      <c r="BF72" s="3"/>
      <c r="BG72" s="3"/>
      <c r="BH72" s="36"/>
      <c r="BI72" s="3"/>
      <c r="BJ72" s="3"/>
      <c r="BK72" s="3"/>
      <c r="BL72" s="36"/>
      <c r="BM72" s="3"/>
      <c r="BN72" s="3"/>
      <c r="BO72" s="3"/>
      <c r="BP72" s="36"/>
      <c r="BQ72" s="3"/>
      <c r="BR72" s="3"/>
      <c r="BS72" s="3"/>
      <c r="BT72" s="36"/>
      <c r="BU72" s="3"/>
      <c r="BV72" s="3"/>
      <c r="BW72" s="3"/>
      <c r="BX72" s="36"/>
      <c r="BY72" s="4"/>
      <c r="BZ72" s="4"/>
      <c r="CA72" s="36"/>
      <c r="CB72" s="4"/>
      <c r="CC72" s="4"/>
      <c r="CD72" s="36"/>
      <c r="CE72" s="4"/>
      <c r="CF72" s="4"/>
      <c r="CG72" s="36"/>
      <c r="CH72" s="4"/>
      <c r="CI72" s="4"/>
      <c r="CJ72" s="36"/>
      <c r="CK72" s="4"/>
      <c r="CL72" s="4"/>
      <c r="CM72" s="36"/>
      <c r="CN72" s="4"/>
      <c r="CO72" s="4"/>
      <c r="CP72" s="36"/>
      <c r="CQ72" s="4"/>
      <c r="CR72" s="4"/>
      <c r="CS72" s="36"/>
      <c r="CT72" s="4"/>
      <c r="CU72" s="4"/>
      <c r="CV72" s="36"/>
      <c r="CW72" s="4"/>
      <c r="CX72" s="4"/>
      <c r="CY72" s="36"/>
      <c r="CZ72" s="4"/>
      <c r="DA72" s="4"/>
      <c r="DB72" s="4"/>
      <c r="DC72" s="36"/>
      <c r="DD72" s="4"/>
      <c r="DE72" s="4"/>
      <c r="DF72" s="4"/>
      <c r="DG72" s="36"/>
      <c r="DH72" s="4"/>
      <c r="DI72" s="4"/>
      <c r="DJ72" s="4"/>
      <c r="DK72" s="36"/>
      <c r="DL72" s="4"/>
      <c r="DM72" s="4"/>
      <c r="DN72" s="4"/>
    </row>
    <row r="73" spans="1:118" ht="15.75" customHeight="1" x14ac:dyDescent="0.2">
      <c r="A73" s="3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6"/>
      <c r="N73" s="4"/>
      <c r="O73" s="4"/>
      <c r="P73" s="4"/>
      <c r="Q73" s="4"/>
      <c r="R73" s="4"/>
      <c r="S73" s="4"/>
      <c r="T73" s="4"/>
      <c r="U73" s="4"/>
      <c r="V73" s="4"/>
      <c r="W73" s="4"/>
      <c r="X73" s="35"/>
      <c r="Y73" s="3"/>
      <c r="Z73" s="3"/>
      <c r="AA73" s="3"/>
      <c r="AB73" s="27" t="str">
        <f>IF(Dados!A73="","",Dados!A73)</f>
        <v>S313</v>
      </c>
      <c r="AC73" s="36"/>
      <c r="AD73" s="36"/>
      <c r="AE73" s="36"/>
      <c r="AF73" s="36"/>
      <c r="AG73" s="36"/>
      <c r="AH73" s="3"/>
      <c r="AI73" s="3"/>
      <c r="AJ73" s="36"/>
      <c r="AK73" s="3"/>
      <c r="AL73" s="3"/>
      <c r="AM73" s="36"/>
      <c r="AN73" s="3"/>
      <c r="AO73" s="3"/>
      <c r="AP73" s="36"/>
      <c r="AQ73" s="3"/>
      <c r="AR73" s="3"/>
      <c r="AS73" s="36"/>
      <c r="AT73" s="3"/>
      <c r="AU73" s="3"/>
      <c r="AV73" s="36"/>
      <c r="AW73" s="3"/>
      <c r="AX73" s="3"/>
      <c r="AY73" s="36"/>
      <c r="AZ73" s="3"/>
      <c r="BA73" s="3"/>
      <c r="BB73" s="36"/>
      <c r="BC73" s="3"/>
      <c r="BD73" s="3"/>
      <c r="BE73" s="36"/>
      <c r="BF73" s="3"/>
      <c r="BG73" s="3"/>
      <c r="BH73" s="36"/>
      <c r="BI73" s="3"/>
      <c r="BJ73" s="3"/>
      <c r="BK73" s="3"/>
      <c r="BL73" s="36"/>
      <c r="BM73" s="3"/>
      <c r="BN73" s="3"/>
      <c r="BO73" s="3"/>
      <c r="BP73" s="36"/>
      <c r="BQ73" s="3"/>
      <c r="BR73" s="3"/>
      <c r="BS73" s="3"/>
      <c r="BT73" s="36"/>
      <c r="BU73" s="3"/>
      <c r="BV73" s="3"/>
      <c r="BW73" s="3"/>
      <c r="BX73" s="36"/>
      <c r="BY73" s="4"/>
      <c r="BZ73" s="4"/>
      <c r="CA73" s="36"/>
      <c r="CB73" s="4"/>
      <c r="CC73" s="4"/>
      <c r="CD73" s="36"/>
      <c r="CE73" s="4"/>
      <c r="CF73" s="4"/>
      <c r="CG73" s="36"/>
      <c r="CH73" s="4"/>
      <c r="CI73" s="4"/>
      <c r="CJ73" s="36"/>
      <c r="CK73" s="4"/>
      <c r="CL73" s="4"/>
      <c r="CM73" s="36"/>
      <c r="CN73" s="4"/>
      <c r="CO73" s="4"/>
      <c r="CP73" s="36"/>
      <c r="CQ73" s="4"/>
      <c r="CR73" s="4"/>
      <c r="CS73" s="36"/>
      <c r="CT73" s="4"/>
      <c r="CU73" s="4"/>
      <c r="CV73" s="36"/>
      <c r="CW73" s="4"/>
      <c r="CX73" s="4"/>
      <c r="CY73" s="36"/>
      <c r="CZ73" s="4"/>
      <c r="DA73" s="4"/>
      <c r="DB73" s="4"/>
      <c r="DC73" s="36"/>
      <c r="DD73" s="4"/>
      <c r="DE73" s="4"/>
      <c r="DF73" s="4"/>
      <c r="DG73" s="36"/>
      <c r="DH73" s="4"/>
      <c r="DI73" s="4"/>
      <c r="DJ73" s="4"/>
      <c r="DK73" s="36"/>
      <c r="DL73" s="4"/>
      <c r="DM73" s="4"/>
      <c r="DN73" s="4"/>
    </row>
    <row r="74" spans="1:118" ht="15.75" customHeight="1" x14ac:dyDescent="0.2">
      <c r="A74" s="3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6"/>
      <c r="N74" s="4"/>
      <c r="O74" s="4"/>
      <c r="P74" s="4"/>
      <c r="Q74" s="4"/>
      <c r="R74" s="4"/>
      <c r="S74" s="4"/>
      <c r="T74" s="4"/>
      <c r="U74" s="4"/>
      <c r="V74" s="4"/>
      <c r="W74" s="4"/>
      <c r="X74" s="35"/>
      <c r="Y74" s="3"/>
      <c r="Z74" s="3"/>
      <c r="AA74" s="3"/>
      <c r="AB74" s="27" t="str">
        <f>IF(Dados!A74="","",Dados!A74)</f>
        <v>S402</v>
      </c>
      <c r="AC74" s="36"/>
      <c r="AD74" s="36"/>
      <c r="AE74" s="36"/>
      <c r="AF74" s="36"/>
      <c r="AG74" s="36"/>
      <c r="AH74" s="3"/>
      <c r="AI74" s="3"/>
      <c r="AJ74" s="36"/>
      <c r="AK74" s="3"/>
      <c r="AL74" s="3"/>
      <c r="AM74" s="36"/>
      <c r="AN74" s="3"/>
      <c r="AO74" s="3"/>
      <c r="AP74" s="36"/>
      <c r="AQ74" s="3"/>
      <c r="AR74" s="3"/>
      <c r="AS74" s="36"/>
      <c r="AT74" s="3"/>
      <c r="AU74" s="3"/>
      <c r="AV74" s="36"/>
      <c r="AW74" s="3"/>
      <c r="AX74" s="3"/>
      <c r="AY74" s="36"/>
      <c r="AZ74" s="3"/>
      <c r="BA74" s="3"/>
      <c r="BB74" s="36"/>
      <c r="BC74" s="3"/>
      <c r="BD74" s="3"/>
      <c r="BE74" s="36"/>
      <c r="BF74" s="3"/>
      <c r="BG74" s="3"/>
      <c r="BH74" s="36"/>
      <c r="BI74" s="3"/>
      <c r="BJ74" s="3"/>
      <c r="BK74" s="3"/>
      <c r="BL74" s="36"/>
      <c r="BM74" s="3"/>
      <c r="BN74" s="3"/>
      <c r="BO74" s="3"/>
      <c r="BP74" s="36"/>
      <c r="BQ74" s="3"/>
      <c r="BR74" s="3"/>
      <c r="BS74" s="3"/>
      <c r="BT74" s="36"/>
      <c r="BU74" s="3"/>
      <c r="BV74" s="3"/>
      <c r="BW74" s="3"/>
      <c r="BX74" s="36"/>
      <c r="BY74" s="4"/>
      <c r="BZ74" s="4"/>
      <c r="CA74" s="36"/>
      <c r="CB74" s="4"/>
      <c r="CC74" s="4"/>
      <c r="CD74" s="36"/>
      <c r="CE74" s="4"/>
      <c r="CF74" s="4"/>
      <c r="CG74" s="36"/>
      <c r="CH74" s="4"/>
      <c r="CI74" s="4"/>
      <c r="CJ74" s="36"/>
      <c r="CK74" s="4"/>
      <c r="CL74" s="4"/>
      <c r="CM74" s="36"/>
      <c r="CN74" s="4"/>
      <c r="CO74" s="4"/>
      <c r="CP74" s="36"/>
      <c r="CQ74" s="4"/>
      <c r="CR74" s="4"/>
      <c r="CS74" s="36"/>
      <c r="CT74" s="4"/>
      <c r="CU74" s="4"/>
      <c r="CV74" s="36"/>
      <c r="CW74" s="4"/>
      <c r="CX74" s="4"/>
      <c r="CY74" s="36"/>
      <c r="CZ74" s="4"/>
      <c r="DA74" s="4"/>
      <c r="DB74" s="4"/>
      <c r="DC74" s="36"/>
      <c r="DD74" s="4"/>
      <c r="DE74" s="4"/>
      <c r="DF74" s="4"/>
      <c r="DG74" s="36"/>
      <c r="DH74" s="4"/>
      <c r="DI74" s="4"/>
      <c r="DJ74" s="4"/>
      <c r="DK74" s="36"/>
      <c r="DL74" s="4"/>
      <c r="DM74" s="4"/>
      <c r="DN74" s="4"/>
    </row>
    <row r="75" spans="1:118" ht="15.75" customHeight="1" x14ac:dyDescent="0.2">
      <c r="A75" s="3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6"/>
      <c r="N75" s="4"/>
      <c r="O75" s="4"/>
      <c r="P75" s="4"/>
      <c r="Q75" s="4"/>
      <c r="R75" s="4"/>
      <c r="S75" s="4"/>
      <c r="T75" s="4"/>
      <c r="U75" s="4"/>
      <c r="V75" s="4"/>
      <c r="W75" s="4"/>
      <c r="X75" s="35"/>
      <c r="Y75" s="3"/>
      <c r="Z75" s="3"/>
      <c r="AA75" s="3"/>
      <c r="AB75" s="27" t="str">
        <f>IF(Dados!A76="","",Dados!A76)</f>
        <v>S404</v>
      </c>
      <c r="AC75" s="36"/>
      <c r="AD75" s="36"/>
      <c r="AE75" s="36"/>
      <c r="AF75" s="36"/>
      <c r="AG75" s="36"/>
      <c r="AH75" s="3"/>
      <c r="AI75" s="3"/>
      <c r="AJ75" s="36"/>
      <c r="AK75" s="3"/>
      <c r="AL75" s="3"/>
      <c r="AM75" s="36"/>
      <c r="AN75" s="3"/>
      <c r="AO75" s="3"/>
      <c r="AP75" s="36"/>
      <c r="AQ75" s="3"/>
      <c r="AR75" s="3"/>
      <c r="AS75" s="36"/>
      <c r="AT75" s="3"/>
      <c r="AU75" s="3"/>
      <c r="AV75" s="36"/>
      <c r="AW75" s="3"/>
      <c r="AX75" s="3"/>
      <c r="AY75" s="36"/>
      <c r="AZ75" s="3"/>
      <c r="BA75" s="3"/>
      <c r="BB75" s="36"/>
      <c r="BC75" s="3"/>
      <c r="BD75" s="3"/>
      <c r="BE75" s="36"/>
      <c r="BF75" s="3"/>
      <c r="BG75" s="3"/>
      <c r="BH75" s="36"/>
      <c r="BI75" s="3"/>
      <c r="BJ75" s="3"/>
      <c r="BK75" s="3"/>
      <c r="BL75" s="36"/>
      <c r="BM75" s="3"/>
      <c r="BN75" s="3"/>
      <c r="BO75" s="3"/>
      <c r="BP75" s="36"/>
      <c r="BQ75" s="3"/>
      <c r="BR75" s="3"/>
      <c r="BS75" s="3"/>
      <c r="BT75" s="36"/>
      <c r="BU75" s="3"/>
      <c r="BV75" s="3"/>
      <c r="BW75" s="3"/>
      <c r="BX75" s="36"/>
      <c r="BY75" s="4"/>
      <c r="BZ75" s="4"/>
      <c r="CA75" s="36"/>
      <c r="CB75" s="4"/>
      <c r="CC75" s="4"/>
      <c r="CD75" s="36"/>
      <c r="CE75" s="4"/>
      <c r="CF75" s="4"/>
      <c r="CG75" s="36"/>
      <c r="CH75" s="4"/>
      <c r="CI75" s="4"/>
      <c r="CJ75" s="36"/>
      <c r="CK75" s="4"/>
      <c r="CL75" s="4"/>
      <c r="CM75" s="36"/>
      <c r="CN75" s="4"/>
      <c r="CO75" s="4"/>
      <c r="CP75" s="36"/>
      <c r="CQ75" s="4"/>
      <c r="CR75" s="4"/>
      <c r="CS75" s="36"/>
      <c r="CT75" s="4"/>
      <c r="CU75" s="4"/>
      <c r="CV75" s="36"/>
      <c r="CW75" s="4"/>
      <c r="CX75" s="4"/>
      <c r="CY75" s="36"/>
      <c r="CZ75" s="4"/>
      <c r="DA75" s="4"/>
      <c r="DB75" s="4"/>
      <c r="DC75" s="36"/>
      <c r="DD75" s="4"/>
      <c r="DE75" s="4"/>
      <c r="DF75" s="4"/>
      <c r="DG75" s="36"/>
      <c r="DH75" s="4"/>
      <c r="DI75" s="4"/>
      <c r="DJ75" s="4"/>
      <c r="DK75" s="36"/>
      <c r="DL75" s="4"/>
      <c r="DM75" s="4"/>
      <c r="DN75" s="4"/>
    </row>
    <row r="76" spans="1:118" ht="15.75" customHeight="1" x14ac:dyDescent="0.2">
      <c r="A76" s="3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6"/>
      <c r="N76" s="4"/>
      <c r="O76" s="4"/>
      <c r="P76" s="4"/>
      <c r="Q76" s="4"/>
      <c r="R76" s="4"/>
      <c r="S76" s="4"/>
      <c r="T76" s="4"/>
      <c r="U76" s="4"/>
      <c r="V76" s="4"/>
      <c r="W76" s="4"/>
      <c r="X76" s="35"/>
      <c r="Y76" s="3"/>
      <c r="Z76" s="3"/>
      <c r="AA76" s="3"/>
      <c r="AB76" s="27" t="str">
        <f>IF(Dados!A79="","",Dados!A79)</f>
        <v>S408</v>
      </c>
      <c r="AC76" s="36"/>
      <c r="AD76" s="36"/>
      <c r="AE76" s="36"/>
      <c r="AF76" s="36"/>
      <c r="AG76" s="36"/>
      <c r="AH76" s="3"/>
      <c r="AI76" s="3"/>
      <c r="AJ76" s="36"/>
      <c r="AK76" s="3"/>
      <c r="AL76" s="3"/>
      <c r="AM76" s="36"/>
      <c r="AN76" s="3"/>
      <c r="AO76" s="3"/>
      <c r="AP76" s="36"/>
      <c r="AQ76" s="3"/>
      <c r="AR76" s="3"/>
      <c r="AS76" s="36"/>
      <c r="AT76" s="3"/>
      <c r="AU76" s="3"/>
      <c r="AV76" s="36"/>
      <c r="AW76" s="3"/>
      <c r="AX76" s="3"/>
      <c r="AY76" s="36"/>
      <c r="AZ76" s="3"/>
      <c r="BA76" s="3"/>
      <c r="BB76" s="36"/>
      <c r="BC76" s="3"/>
      <c r="BD76" s="3"/>
      <c r="BE76" s="36"/>
      <c r="BF76" s="3"/>
      <c r="BG76" s="3"/>
      <c r="BH76" s="36"/>
      <c r="BI76" s="3"/>
      <c r="BJ76" s="3"/>
      <c r="BK76" s="3"/>
      <c r="BL76" s="36"/>
      <c r="BM76" s="3"/>
      <c r="BN76" s="3"/>
      <c r="BO76" s="3"/>
      <c r="BP76" s="36"/>
      <c r="BQ76" s="3"/>
      <c r="BR76" s="3"/>
      <c r="BS76" s="3"/>
      <c r="BT76" s="36"/>
      <c r="BU76" s="3"/>
      <c r="BV76" s="3"/>
      <c r="BW76" s="3"/>
      <c r="BX76" s="36"/>
      <c r="BY76" s="4"/>
      <c r="BZ76" s="4"/>
      <c r="CA76" s="36"/>
      <c r="CB76" s="4"/>
      <c r="CC76" s="4"/>
      <c r="CD76" s="36"/>
      <c r="CE76" s="4"/>
      <c r="CF76" s="4"/>
      <c r="CG76" s="36"/>
      <c r="CH76" s="4"/>
      <c r="CI76" s="4"/>
      <c r="CJ76" s="36"/>
      <c r="CK76" s="4"/>
      <c r="CL76" s="4"/>
      <c r="CM76" s="36"/>
      <c r="CN76" s="4"/>
      <c r="CO76" s="4"/>
      <c r="CP76" s="36"/>
      <c r="CQ76" s="4"/>
      <c r="CR76" s="4"/>
      <c r="CS76" s="36"/>
      <c r="CT76" s="4"/>
      <c r="CU76" s="4"/>
      <c r="CV76" s="36"/>
      <c r="CW76" s="4"/>
      <c r="CX76" s="4"/>
      <c r="CY76" s="36"/>
      <c r="CZ76" s="4"/>
      <c r="DA76" s="4"/>
      <c r="DB76" s="4"/>
      <c r="DC76" s="36"/>
      <c r="DD76" s="4"/>
      <c r="DE76" s="4"/>
      <c r="DF76" s="4"/>
      <c r="DG76" s="36"/>
      <c r="DH76" s="4"/>
      <c r="DI76" s="4"/>
      <c r="DJ76" s="4"/>
      <c r="DK76" s="36"/>
      <c r="DL76" s="4"/>
      <c r="DM76" s="4"/>
      <c r="DN76" s="4"/>
    </row>
    <row r="77" spans="1:118" ht="15.75" customHeight="1" x14ac:dyDescent="0.2">
      <c r="AB77" s="27" t="str">
        <f>IF(Dados!A80="","",Dados!A80)</f>
        <v>S411-CP</v>
      </c>
    </row>
    <row r="78" spans="1:118" ht="15.75" customHeight="1" x14ac:dyDescent="0.2">
      <c r="AB78" s="27" t="str">
        <f>IF(Dados!A81="","",Dados!A81)</f>
        <v>S413</v>
      </c>
    </row>
    <row r="79" spans="1:118" ht="15.75" customHeight="1" x14ac:dyDescent="0.2">
      <c r="AB79" s="27" t="e">
        <f>IF(Dados!#REF!="","",Dados!#REF!)</f>
        <v>#REF!</v>
      </c>
    </row>
    <row r="80" spans="1:118" ht="15.75" customHeight="1" x14ac:dyDescent="0.2">
      <c r="AB80" s="27" t="e">
        <f>IF(Dados!#REF!="","",Dados!#REF!)</f>
        <v>#REF!</v>
      </c>
    </row>
    <row r="81" spans="28:28" ht="15.75" customHeight="1" x14ac:dyDescent="0.2">
      <c r="AB81" s="27" t="e">
        <f>IF(Dados!#REF!="","",Dados!#REF!)</f>
        <v>#REF!</v>
      </c>
    </row>
    <row r="82" spans="28:28" ht="15.75" customHeight="1" x14ac:dyDescent="0.2"/>
    <row r="83" spans="28:28" ht="15.75" customHeight="1" x14ac:dyDescent="0.2"/>
    <row r="84" spans="28:28" ht="15.75" customHeight="1" x14ac:dyDescent="0.2"/>
    <row r="85" spans="28:28" ht="15.75" customHeight="1" x14ac:dyDescent="0.2"/>
    <row r="86" spans="28:28" ht="15.75" customHeight="1" x14ac:dyDescent="0.2"/>
    <row r="87" spans="28:28" ht="15.75" customHeight="1" x14ac:dyDescent="0.2"/>
    <row r="88" spans="28:28" ht="15.75" customHeight="1" x14ac:dyDescent="0.2"/>
    <row r="89" spans="28:28" ht="15.75" customHeight="1" x14ac:dyDescent="0.2"/>
    <row r="90" spans="28:28" ht="15.75" customHeight="1" x14ac:dyDescent="0.2"/>
    <row r="91" spans="28:28" ht="15.75" customHeight="1" x14ac:dyDescent="0.2"/>
    <row r="92" spans="28:28" ht="15.75" customHeight="1" x14ac:dyDescent="0.2"/>
    <row r="93" spans="28:28" ht="15.75" customHeight="1" x14ac:dyDescent="0.2"/>
    <row r="94" spans="28:28" ht="15.75" customHeight="1" x14ac:dyDescent="0.2"/>
    <row r="95" spans="28:28" ht="15.75" customHeight="1" x14ac:dyDescent="0.2"/>
    <row r="96" spans="28:28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</sheetData>
  <mergeCells count="41">
    <mergeCell ref="B3:C3"/>
    <mergeCell ref="B7:C7"/>
    <mergeCell ref="N7:O7"/>
    <mergeCell ref="B6:C6"/>
    <mergeCell ref="D1:W2"/>
    <mergeCell ref="D3:W3"/>
    <mergeCell ref="D4:W4"/>
    <mergeCell ref="P55:W55"/>
    <mergeCell ref="D55:L55"/>
    <mergeCell ref="D43:L43"/>
    <mergeCell ref="D31:L31"/>
    <mergeCell ref="D19:L19"/>
    <mergeCell ref="D7:L7"/>
    <mergeCell ref="B4:C4"/>
    <mergeCell ref="B5:C5"/>
    <mergeCell ref="D5:L5"/>
    <mergeCell ref="N5:O5"/>
    <mergeCell ref="C68:E71"/>
    <mergeCell ref="F68:G71"/>
    <mergeCell ref="H68:I71"/>
    <mergeCell ref="B63:C63"/>
    <mergeCell ref="B27:C27"/>
    <mergeCell ref="B35:C35"/>
    <mergeCell ref="N35:O35"/>
    <mergeCell ref="B39:C39"/>
    <mergeCell ref="B47:C47"/>
    <mergeCell ref="N47:O47"/>
    <mergeCell ref="B51:C51"/>
    <mergeCell ref="B23:C23"/>
    <mergeCell ref="B15:C15"/>
    <mergeCell ref="N11:O11"/>
    <mergeCell ref="B11:C11"/>
    <mergeCell ref="B59:C59"/>
    <mergeCell ref="N59:O59"/>
    <mergeCell ref="P19:X19"/>
    <mergeCell ref="P43:X43"/>
    <mergeCell ref="P31:X31"/>
    <mergeCell ref="P5:X5"/>
    <mergeCell ref="N23:O23"/>
    <mergeCell ref="P7:X7"/>
    <mergeCell ref="N6:O6"/>
  </mergeCells>
  <phoneticPr fontId="22" type="noConversion"/>
  <conditionalFormatting sqref="D8:D11 D16:D18 D20:D22 D24:D26 D28:D30 D40:D42">
    <cfRule type="expression" dxfId="170" priority="444" stopIfTrue="1">
      <formula>OR(EXACT($B$4,AH8),EXACT($B$4,AI8))</formula>
    </cfRule>
  </conditionalFormatting>
  <conditionalFormatting sqref="D12:D14 G20:G22 G24:G26 G28:G30 S28:S30 G40:G42">
    <cfRule type="expression" dxfId="169" priority="399" stopIfTrue="1">
      <formula>OR(EXACT($B$4,AN12),EXACT($B$4,AO12))</formula>
    </cfRule>
  </conditionalFormatting>
  <conditionalFormatting sqref="D32:D34">
    <cfRule type="expression" dxfId="168" priority="322" stopIfTrue="1">
      <formula>OR(EXACT($B$4,AN32),EXACT($B$4,AO32))</formula>
    </cfRule>
  </conditionalFormatting>
  <conditionalFormatting sqref="D36:D38">
    <cfRule type="expression" dxfId="167" priority="67" stopIfTrue="1">
      <formula>OR(EXACT($B$4,AH36),EXACT($B$4,AI36))</formula>
    </cfRule>
  </conditionalFormatting>
  <conditionalFormatting sqref="D44:D46">
    <cfRule type="expression" dxfId="166" priority="97" stopIfTrue="1">
      <formula>OR(EXACT($B$4,BM44),EXACT($B$4,BN44))</formula>
    </cfRule>
  </conditionalFormatting>
  <conditionalFormatting sqref="D47">
    <cfRule type="expression" dxfId="165" priority="153" stopIfTrue="1">
      <formula>NOT(ISERR(SEARCH($B$4,D47)))</formula>
    </cfRule>
  </conditionalFormatting>
  <conditionalFormatting sqref="D48:D50">
    <cfRule type="expression" dxfId="164" priority="63" stopIfTrue="1">
      <formula>OR(EXACT($B$4,AH48),EXACT($B$4,AI48))</formula>
    </cfRule>
  </conditionalFormatting>
  <conditionalFormatting sqref="D52:D54">
    <cfRule type="expression" dxfId="163" priority="61" stopIfTrue="1">
      <formula>OR(EXACT($B$4,AN52),EXACT($B$4,AO52))</formula>
    </cfRule>
  </conditionalFormatting>
  <conditionalFormatting sqref="D56:D58">
    <cfRule type="expression" dxfId="162" priority="62" stopIfTrue="1">
      <formula>OR(EXACT($B$4,BM56),EXACT($B$4,BN56))</formula>
    </cfRule>
  </conditionalFormatting>
  <conditionalFormatting sqref="D59">
    <cfRule type="expression" dxfId="161" priority="130" stopIfTrue="1">
      <formula>NOT(ISERR(SEARCH($B$4,D59)))</formula>
    </cfRule>
  </conditionalFormatting>
  <conditionalFormatting sqref="D60:D62">
    <cfRule type="expression" dxfId="160" priority="54" stopIfTrue="1">
      <formula>OR(EXACT($B$4,AN60),EXACT($B$4,AO60))</formula>
    </cfRule>
  </conditionalFormatting>
  <conditionalFormatting sqref="D64:D66">
    <cfRule type="expression" dxfId="159" priority="48" stopIfTrue="1">
      <formula>OR(EXACT($B$4,AN64),EXACT($B$4,AO64))</formula>
    </cfRule>
  </conditionalFormatting>
  <conditionalFormatting sqref="E8:E14 E16:E18 E20:E22 E28:E30 E32:E34 E36:E38 E40:E42 E52:E54 E64:E66">
    <cfRule type="expression" dxfId="158" priority="460" stopIfTrue="1">
      <formula>OR(EXACT($B$4,AK8),EXACT($B$4,AL8))</formula>
    </cfRule>
  </conditionalFormatting>
  <conditionalFormatting sqref="E44:E46">
    <cfRule type="expression" dxfId="157" priority="1" stopIfTrue="1">
      <formula>OR(EXACT($B$4,AK44),EXACT($B$4,AL44))</formula>
    </cfRule>
  </conditionalFormatting>
  <conditionalFormatting sqref="E48:E50">
    <cfRule type="expression" dxfId="156" priority="307" stopIfTrue="1">
      <formula>OR(EXACT($B$4,AQ48),EXACT($B$4,AR48))</formula>
    </cfRule>
  </conditionalFormatting>
  <conditionalFormatting sqref="E56:E58">
    <cfRule type="expression" dxfId="155" priority="378" stopIfTrue="1">
      <formula>OR(EXACT($B$4,AW56),EXACT($B$4,AX56))</formula>
    </cfRule>
  </conditionalFormatting>
  <conditionalFormatting sqref="E60">
    <cfRule type="expression" dxfId="154" priority="279" stopIfTrue="1">
      <formula>OR(EXACT($B$4,AW60),EXACT($B$4,AX60))</formula>
    </cfRule>
  </conditionalFormatting>
  <conditionalFormatting sqref="E61:E63">
    <cfRule type="expression" dxfId="153" priority="99" stopIfTrue="1">
      <formula>OR(EXACT($B$4,BN61),EXACT($B$4,BO61))</formula>
    </cfRule>
  </conditionalFormatting>
  <conditionalFormatting sqref="F8:F14 F16:F18 F20:F22 F24:F26 F28:F30 F52:F54 F64:F66">
    <cfRule type="expression" dxfId="152" priority="476" stopIfTrue="1">
      <formula>OR(EXACT($B$4,AN8),EXACT($B$4,AO8))</formula>
    </cfRule>
  </conditionalFormatting>
  <conditionalFormatting sqref="F32:F42">
    <cfRule type="expression" dxfId="151" priority="345" stopIfTrue="1">
      <formula>OR(EXACT($B$4,AP32),EXACT($B$4,AQ32))</formula>
    </cfRule>
  </conditionalFormatting>
  <conditionalFormatting sqref="F44:F46">
    <cfRule type="expression" dxfId="150" priority="216" stopIfTrue="1">
      <formula>OR(EXACT($B$4,AT44),EXACT($B$4,AU44))</formula>
    </cfRule>
  </conditionalFormatting>
  <conditionalFormatting sqref="F48:F49">
    <cfRule type="expression" dxfId="149" priority="26" stopIfTrue="1">
      <formula>OR(EXACT($B$4,AT48),EXACT($B$4,AU48))</formula>
    </cfRule>
  </conditionalFormatting>
  <conditionalFormatting sqref="F50">
    <cfRule type="expression" dxfId="148" priority="27" stopIfTrue="1">
      <formula>OR(EXACT($B$4,AT49),EXACT($B$4,AU49))</formula>
    </cfRule>
  </conditionalFormatting>
  <conditionalFormatting sqref="F56:F57">
    <cfRule type="expression" dxfId="147" priority="83" stopIfTrue="1">
      <formula>OR(EXACT($B$4,AT56),EXACT($B$4,AU56))</formula>
    </cfRule>
  </conditionalFormatting>
  <conditionalFormatting sqref="F58">
    <cfRule type="expression" dxfId="146" priority="84" stopIfTrue="1">
      <formula>OR(EXACT($B$4,AT57),EXACT($B$4,AU57))</formula>
    </cfRule>
  </conditionalFormatting>
  <conditionalFormatting sqref="F60:F62">
    <cfRule type="expression" dxfId="145" priority="13" stopIfTrue="1">
      <formula>OR(EXACT($B$4,AT60),EXACT($B$4,AU60))</formula>
    </cfRule>
  </conditionalFormatting>
  <conditionalFormatting sqref="G8:G18">
    <cfRule type="expression" dxfId="144" priority="492" stopIfTrue="1">
      <formula>OR(EXACT($B$4,AQ8),EXACT($B$4,AR8))</formula>
    </cfRule>
  </conditionalFormatting>
  <conditionalFormatting sqref="G32:G34">
    <cfRule type="expression" dxfId="143" priority="324" stopIfTrue="1">
      <formula>OR(EXACT($B$4,AQ32),EXACT($B$4,AR32))</formula>
    </cfRule>
  </conditionalFormatting>
  <conditionalFormatting sqref="G36:G38">
    <cfRule type="expression" dxfId="142" priority="53" stopIfTrue="1">
      <formula>OR(EXACT($B$4,AQ36),EXACT($B$4,AR36))</formula>
    </cfRule>
  </conditionalFormatting>
  <conditionalFormatting sqref="G44:G45">
    <cfRule type="expression" dxfId="141" priority="52" stopIfTrue="1">
      <formula>OR(EXACT($B$4,AW44),EXACT($B$4,AX44))</formula>
    </cfRule>
  </conditionalFormatting>
  <conditionalFormatting sqref="G46">
    <cfRule type="expression" dxfId="140" priority="51" stopIfTrue="1">
      <formula>OR(EXACT($B$4,AQ46),EXACT($B$4,AR46))</formula>
    </cfRule>
  </conditionalFormatting>
  <conditionalFormatting sqref="G48:G50">
    <cfRule type="expression" dxfId="139" priority="294" stopIfTrue="1">
      <formula>OR(EXACT($B$4,AQ48),EXACT($B$4,AR48))</formula>
    </cfRule>
  </conditionalFormatting>
  <conditionalFormatting sqref="G52:G54">
    <cfRule type="expression" dxfId="138" priority="60" stopIfTrue="1">
      <formula>OR(EXACT($B$4,AQ52),EXACT($B$4,AR52))</formula>
    </cfRule>
  </conditionalFormatting>
  <conditionalFormatting sqref="G58">
    <cfRule type="expression" dxfId="137" priority="73" stopIfTrue="1">
      <formula>OR(EXACT($B$4,AQ58),EXACT($B$4,AR58))</formula>
    </cfRule>
  </conditionalFormatting>
  <conditionalFormatting sqref="G59:G61">
    <cfRule type="expression" dxfId="136" priority="72" stopIfTrue="1">
      <formula>OR(EXACT($B$4,AW59),EXACT($B$4,AX59))</formula>
    </cfRule>
  </conditionalFormatting>
  <conditionalFormatting sqref="G62">
    <cfRule type="expression" dxfId="135" priority="71" stopIfTrue="1">
      <formula>OR(EXACT($B$4,AQ62),EXACT($B$4,AR62))</formula>
    </cfRule>
  </conditionalFormatting>
  <conditionalFormatting sqref="G64:G66">
    <cfRule type="expression" dxfId="134" priority="46" stopIfTrue="1">
      <formula>OR(EXACT($B$4,AQ64),EXACT($B$4,AR64))</formula>
    </cfRule>
  </conditionalFormatting>
  <conditionalFormatting sqref="H8:H14">
    <cfRule type="expression" dxfId="133" priority="508" stopIfTrue="1">
      <formula>OR(EXACT($B$4,AT8),EXACT($B$4,AU8))</formula>
    </cfRule>
  </conditionalFormatting>
  <conditionalFormatting sqref="H16:H18 H28:H30 H40:H42 H52:H54">
    <cfRule type="expression" dxfId="132" priority="362" stopIfTrue="1">
      <formula>OR(EXACT($B$4,AT16),EXACT($B$4,AU16))</formula>
    </cfRule>
  </conditionalFormatting>
  <conditionalFormatting sqref="H20:H22">
    <cfRule type="expression" dxfId="131" priority="408" stopIfTrue="1">
      <formula>OR(EXACT($B$4,AZ20),EXACT($B$4,BA20))</formula>
    </cfRule>
  </conditionalFormatting>
  <conditionalFormatting sqref="H24:H26">
    <cfRule type="expression" dxfId="130" priority="337" stopIfTrue="1">
      <formula>OR(EXACT($B$4,AZ24),EXACT($B$4,BA24))</formula>
    </cfRule>
  </conditionalFormatting>
  <conditionalFormatting sqref="H32:H34">
    <cfRule type="expression" dxfId="129" priority="80" stopIfTrue="1">
      <formula>OR(EXACT($B$4,AT32),EXACT($B$4,AU32))</formula>
    </cfRule>
  </conditionalFormatting>
  <conditionalFormatting sqref="H36:H38">
    <cfRule type="expression" dxfId="128" priority="79" stopIfTrue="1">
      <formula>OR(EXACT($B$4,AT36),EXACT($B$4,AU36))</formula>
    </cfRule>
  </conditionalFormatting>
  <conditionalFormatting sqref="H44:H46">
    <cfRule type="expression" dxfId="127" priority="29" stopIfTrue="1">
      <formula>OR(EXACT($B$4,AZ44),EXACT($B$4,BA44))</formula>
    </cfRule>
  </conditionalFormatting>
  <conditionalFormatting sqref="H48:H50">
    <cfRule type="expression" dxfId="126" priority="17" stopIfTrue="1">
      <formula>OR(EXACT($B$4,AT48),EXACT($B$4,AU48))</formula>
    </cfRule>
  </conditionalFormatting>
  <conditionalFormatting sqref="H56:H58">
    <cfRule type="expression" dxfId="125" priority="278" stopIfTrue="1">
      <formula>OR(EXACT($B$4,AZ56),EXACT($B$4,BA56))</formula>
    </cfRule>
  </conditionalFormatting>
  <conditionalFormatting sqref="H60:H62">
    <cfRule type="expression" dxfId="124" priority="9" stopIfTrue="1">
      <formula>OR(EXACT($B$4,AT60),EXACT($B$4,AU60))</formula>
    </cfRule>
  </conditionalFormatting>
  <conditionalFormatting sqref="H64:H66">
    <cfRule type="expression" dxfId="123" priority="15" stopIfTrue="1">
      <formula>OR(EXACT($B$4,AT64),EXACT($B$4,AU64))</formula>
    </cfRule>
  </conditionalFormatting>
  <conditionalFormatting sqref="I8:I14 I16:I18 I20:I22 I24:I26 I28:I30 I40:I42 I64:I66">
    <cfRule type="expression" dxfId="122" priority="524" stopIfTrue="1">
      <formula>OR(EXACT($B$4,AW8),EXACT($B$4,AX8))</formula>
    </cfRule>
  </conditionalFormatting>
  <conditionalFormatting sqref="I32:I33">
    <cfRule type="expression" dxfId="121" priority="225" stopIfTrue="1">
      <formula>OR(EXACT($B$4,AW32),EXACT($B$4,AX32))</formula>
    </cfRule>
  </conditionalFormatting>
  <conditionalFormatting sqref="I34">
    <cfRule type="expression" dxfId="120" priority="226" stopIfTrue="1">
      <formula>OR(EXACT($B$4,AW33),EXACT($B$4,AX33))</formula>
    </cfRule>
  </conditionalFormatting>
  <conditionalFormatting sqref="I36:I37">
    <cfRule type="expression" dxfId="119" priority="223" stopIfTrue="1">
      <formula>OR(EXACT($B$4,AW36),EXACT($B$4,AX36))</formula>
    </cfRule>
  </conditionalFormatting>
  <conditionalFormatting sqref="I38">
    <cfRule type="expression" dxfId="118" priority="224" stopIfTrue="1">
      <formula>OR(EXACT($B$4,AW37),EXACT($B$4,AX37))</formula>
    </cfRule>
  </conditionalFormatting>
  <conditionalFormatting sqref="I44:I46">
    <cfRule type="expression" dxfId="117" priority="212" stopIfTrue="1">
      <formula>OR(EXACT($B$4,AW44),EXACT($B$4,AX44))</formula>
    </cfRule>
  </conditionalFormatting>
  <conditionalFormatting sqref="I48:I49">
    <cfRule type="expression" dxfId="116" priority="24" stopIfTrue="1">
      <formula>OR(EXACT($B$4,AW48),EXACT($B$4,AX48))</formula>
    </cfRule>
  </conditionalFormatting>
  <conditionalFormatting sqref="I50">
    <cfRule type="expression" dxfId="115" priority="25" stopIfTrue="1">
      <formula>OR(EXACT($B$4,AW49),EXACT($B$4,AX49))</formula>
    </cfRule>
  </conditionalFormatting>
  <conditionalFormatting sqref="I52:I53">
    <cfRule type="expression" dxfId="114" priority="291" stopIfTrue="1">
      <formula>OR(EXACT($B$4,AW52),EXACT($B$4,AX52))</formula>
    </cfRule>
  </conditionalFormatting>
  <conditionalFormatting sqref="I54">
    <cfRule type="expression" dxfId="113" priority="355" stopIfTrue="1">
      <formula>OR(EXACT($B$4,AW53),EXACT($B$4,AX53))</formula>
    </cfRule>
  </conditionalFormatting>
  <conditionalFormatting sqref="I56:I57">
    <cfRule type="expression" dxfId="112" priority="88" stopIfTrue="1">
      <formula>OR(EXACT($B$4,AW56),EXACT($B$4,AX56))</formula>
    </cfRule>
  </conditionalFormatting>
  <conditionalFormatting sqref="I58">
    <cfRule type="expression" dxfId="111" priority="89" stopIfTrue="1">
      <formula>OR(EXACT($B$4,AW57),EXACT($B$4,AX57))</formula>
    </cfRule>
  </conditionalFormatting>
  <conditionalFormatting sqref="I60:I62">
    <cfRule type="expression" dxfId="110" priority="12" stopIfTrue="1">
      <formula>OR(EXACT($B$4,AW60),EXACT($B$4,AX60))</formula>
    </cfRule>
  </conditionalFormatting>
  <conditionalFormatting sqref="I63">
    <cfRule type="expression" dxfId="109" priority="851" stopIfTrue="1">
      <formula>NOT(ISERR(SEARCH($B$4,#REF!)))</formula>
    </cfRule>
  </conditionalFormatting>
  <conditionalFormatting sqref="J11">
    <cfRule type="expression" dxfId="108" priority="540" stopIfTrue="1">
      <formula>OR(EXACT($B$4,AZ11),EXACT($B$4,BA11))</formula>
    </cfRule>
  </conditionalFormatting>
  <conditionalFormatting sqref="J12:J14">
    <cfRule type="expression" dxfId="107" priority="397" stopIfTrue="1">
      <formula>OR(EXACT($B$4,AT12),EXACT($B$4,AU12))</formula>
    </cfRule>
  </conditionalFormatting>
  <conditionalFormatting sqref="J16:J18 J20:J22 J24:J26 J28:J30 J44:J46 J48:J50 G56:G57">
    <cfRule type="expression" dxfId="106" priority="368" stopIfTrue="1">
      <formula>OR(EXACT($B$4,AW16),EXACT($B$4,AX16))</formula>
    </cfRule>
  </conditionalFormatting>
  <conditionalFormatting sqref="J32:J34">
    <cfRule type="expression" dxfId="105" priority="312" stopIfTrue="1">
      <formula>OR(EXACT($B$4,AT32),EXACT($B$4,AU32))</formula>
    </cfRule>
  </conditionalFormatting>
  <conditionalFormatting sqref="J36:J38">
    <cfRule type="expression" dxfId="104" priority="11" stopIfTrue="1">
      <formula>OR(EXACT($B$4,AZ36),EXACT($B$4,BA36))</formula>
    </cfRule>
  </conditionalFormatting>
  <conditionalFormatting sqref="J40:J42">
    <cfRule type="expression" dxfId="103" priority="5" stopIfTrue="1">
      <formula>OR(EXACT($B$4,AZ40),EXACT($B$4,BA40))</formula>
    </cfRule>
  </conditionalFormatting>
  <conditionalFormatting sqref="J56:J57">
    <cfRule type="expression" dxfId="102" priority="135" stopIfTrue="1">
      <formula>OR(EXACT($B$4,AT56),EXACT($B$4,AU56))</formula>
    </cfRule>
  </conditionalFormatting>
  <conditionalFormatting sqref="J58">
    <cfRule type="expression" dxfId="101" priority="138" stopIfTrue="1">
      <formula>OR(EXACT($B$4,AZ58),EXACT($B$4,BA58))</formula>
    </cfRule>
  </conditionalFormatting>
  <conditionalFormatting sqref="J60:J61">
    <cfRule type="expression" dxfId="100" priority="134" stopIfTrue="1">
      <formula>OR(EXACT($B$4,AT60),EXACT($B$4,AU60))</formula>
    </cfRule>
  </conditionalFormatting>
  <conditionalFormatting sqref="J62">
    <cfRule type="expression" dxfId="99" priority="136" stopIfTrue="1">
      <formula>OR(EXACT($B$4,AZ62),EXACT($B$4,BA62))</formula>
    </cfRule>
  </conditionalFormatting>
  <conditionalFormatting sqref="J64:J66">
    <cfRule type="expression" dxfId="98" priority="47" stopIfTrue="1">
      <formula>OR(EXACT($B$4,AT64),EXACT($B$4,AU64))</formula>
    </cfRule>
  </conditionalFormatting>
  <conditionalFormatting sqref="J8:K10">
    <cfRule type="expression" dxfId="97" priority="395" stopIfTrue="1">
      <formula>OR(EXACT($B$4,AN8),EXACT($B$4,AO8))</formula>
    </cfRule>
  </conditionalFormatting>
  <conditionalFormatting sqref="J52:K54">
    <cfRule type="expression" dxfId="96" priority="58" stopIfTrue="1">
      <formula>OR(EXACT($B$4,AT52),EXACT($B$4,AU52))</formula>
    </cfRule>
  </conditionalFormatting>
  <conditionalFormatting sqref="K11:K12">
    <cfRule type="expression" dxfId="95" priority="556" stopIfTrue="1">
      <formula>OR(EXACT($B$4,BC11),EXACT($B$4,BD11))</formula>
    </cfRule>
  </conditionalFormatting>
  <conditionalFormatting sqref="K13:K15">
    <cfRule type="expression" dxfId="94" priority="398" stopIfTrue="1">
      <formula>OR(EXACT($B$4,AU13),EXACT($B$4,AV13))</formula>
    </cfRule>
  </conditionalFormatting>
  <conditionalFormatting sqref="K16:K18 E24:E26 K28:K30 K32:K34 K36:K38 K40:K42">
    <cfRule type="expression" dxfId="93" priority="338" stopIfTrue="1">
      <formula>OR(EXACT($B$4,AW16),EXACT($B$4,AX16))</formula>
    </cfRule>
  </conditionalFormatting>
  <conditionalFormatting sqref="K20:K26">
    <cfRule type="expression" dxfId="92" priority="336" stopIfTrue="1">
      <formula>OR(EXACT($B$4,BC20),EXACT($B$4,BD20))</formula>
    </cfRule>
  </conditionalFormatting>
  <conditionalFormatting sqref="K44:K46">
    <cfRule type="expression" dxfId="91" priority="37" stopIfTrue="1">
      <formula>OR(EXACT($B$4,BC44),EXACT($B$4,BD44))</formula>
    </cfRule>
  </conditionalFormatting>
  <conditionalFormatting sqref="K48:K50">
    <cfRule type="expression" dxfId="90" priority="16" stopIfTrue="1">
      <formula>OR(EXACT($B$4,AW48),EXACT($B$4,AX48))</formula>
    </cfRule>
  </conditionalFormatting>
  <conditionalFormatting sqref="K56:K58">
    <cfRule type="expression" dxfId="89" priority="100" stopIfTrue="1">
      <formula>OR(EXACT($B$4,BC56),EXACT($B$4,BD56))</formula>
    </cfRule>
  </conditionalFormatting>
  <conditionalFormatting sqref="K60:K61">
    <cfRule type="expression" dxfId="88" priority="31" stopIfTrue="1">
      <formula>OR(EXACT($B$4,CH60),EXACT($B$4,CI60))</formula>
    </cfRule>
  </conditionalFormatting>
  <conditionalFormatting sqref="K62">
    <cfRule type="expression" dxfId="87" priority="30" stopIfTrue="1">
      <formula>OR(EXACT($B$4,BC62),EXACT($B$4,BD62))</formula>
    </cfRule>
  </conditionalFormatting>
  <conditionalFormatting sqref="K64:K66">
    <cfRule type="expression" dxfId="86" priority="14" stopIfTrue="1">
      <formula>OR(EXACT($B$4,AW64),EXACT($B$4,AX64))</formula>
    </cfRule>
  </conditionalFormatting>
  <conditionalFormatting sqref="L8:L9 L16:L18 L20:L22 L28:L30 L40:L42 L64:L66">
    <cfRule type="expression" dxfId="85" priority="586" stopIfTrue="1">
      <formula>OR(EXACT($B$4,BF8),EXACT($B$4,BG8))</formula>
    </cfRule>
  </conditionalFormatting>
  <conditionalFormatting sqref="L10">
    <cfRule type="expression" dxfId="84" priority="573" stopIfTrue="1">
      <formula>OR(EXACT($B$4,BF18),EXACT($B$4,BG18))</formula>
    </cfRule>
  </conditionalFormatting>
  <conditionalFormatting sqref="L11:L14">
    <cfRule type="expression" dxfId="83" priority="572" stopIfTrue="1">
      <formula>OR(EXACT($B$4,BF11),EXACT($B$4,BG11))</formula>
    </cfRule>
  </conditionalFormatting>
  <conditionalFormatting sqref="L24:L26">
    <cfRule type="expression" dxfId="82" priority="374" stopIfTrue="1">
      <formula>OR(EXACT($B$4,AZ24),EXACT($B$4,BA24))</formula>
    </cfRule>
  </conditionalFormatting>
  <conditionalFormatting sqref="L32:L33">
    <cfRule type="expression" dxfId="81" priority="76" stopIfTrue="1">
      <formula>OR(EXACT($B$4,AZ32),EXACT($B$4,BA32))</formula>
    </cfRule>
  </conditionalFormatting>
  <conditionalFormatting sqref="L34">
    <cfRule type="expression" dxfId="80" priority="77" stopIfTrue="1">
      <formula>OR(EXACT($B$4,AZ33),EXACT($B$4,BA33))</formula>
    </cfRule>
  </conditionalFormatting>
  <conditionalFormatting sqref="L36:L37">
    <cfRule type="expression" dxfId="79" priority="22" stopIfTrue="1">
      <formula>OR(EXACT($B$4,AZ36),EXACT($B$4,BA36))</formula>
    </cfRule>
  </conditionalFormatting>
  <conditionalFormatting sqref="L38">
    <cfRule type="expression" dxfId="78" priority="23" stopIfTrue="1">
      <formula>OR(EXACT($B$4,AZ37),EXACT($B$4,BA37))</formula>
    </cfRule>
  </conditionalFormatting>
  <conditionalFormatting sqref="L44:L46">
    <cfRule type="expression" dxfId="77" priority="214" stopIfTrue="1">
      <formula>OR(EXACT($B$4,AZ44),EXACT($B$4,BA44))</formula>
    </cfRule>
  </conditionalFormatting>
  <conditionalFormatting sqref="L48:L49">
    <cfRule type="expression" dxfId="76" priority="20" stopIfTrue="1">
      <formula>OR(EXACT($B$4,AZ48),EXACT($B$4,BA48))</formula>
    </cfRule>
  </conditionalFormatting>
  <conditionalFormatting sqref="L50">
    <cfRule type="expression" dxfId="75" priority="21" stopIfTrue="1">
      <formula>OR(EXACT($B$4,AZ49),EXACT($B$4,BA49))</formula>
    </cfRule>
  </conditionalFormatting>
  <conditionalFormatting sqref="L52:L53">
    <cfRule type="expression" dxfId="74" priority="290" stopIfTrue="1">
      <formula>OR(EXACT($B$4,AZ52),EXACT($B$4,BA52))</formula>
    </cfRule>
  </conditionalFormatting>
  <conditionalFormatting sqref="L54">
    <cfRule type="expression" dxfId="73" priority="854" stopIfTrue="1">
      <formula>OR(EXACT($B$4,AZ53),EXACT($B$4,BA53))</formula>
    </cfRule>
  </conditionalFormatting>
  <conditionalFormatting sqref="L56:L57">
    <cfRule type="expression" dxfId="72" priority="103" stopIfTrue="1">
      <formula>OR(EXACT($B$4,AZ56),EXACT($B$4,BA56))</formula>
    </cfRule>
  </conditionalFormatting>
  <conditionalFormatting sqref="L58">
    <cfRule type="expression" dxfId="71" priority="104" stopIfTrue="1">
      <formula>OR(EXACT($B$4,AZ57),EXACT($B$4,BA57))</formula>
    </cfRule>
  </conditionalFormatting>
  <conditionalFormatting sqref="L60:L61">
    <cfRule type="expression" dxfId="70" priority="101" stopIfTrue="1">
      <formula>OR(EXACT($B$4,AZ60),EXACT($B$4,BA60))</formula>
    </cfRule>
  </conditionalFormatting>
  <conditionalFormatting sqref="L62">
    <cfRule type="expression" dxfId="69" priority="102" stopIfTrue="1">
      <formula>OR(EXACT($B$4,AZ61),EXACT($B$4,BA61))</formula>
    </cfRule>
  </conditionalFormatting>
  <conditionalFormatting sqref="P8:P10">
    <cfRule type="expression" dxfId="68" priority="404" stopIfTrue="1">
      <formula>OR(EXACT($B$4,AZ8),EXACT($B$4,BA8))</formula>
    </cfRule>
  </conditionalFormatting>
  <conditionalFormatting sqref="P12:P14 P20:P22 P24:P26">
    <cfRule type="expression" dxfId="67" priority="627" stopIfTrue="1">
      <formula>OR(EXACT($B$4,BY12),EXACT($B$4,BZ12))</formula>
    </cfRule>
  </conditionalFormatting>
  <conditionalFormatting sqref="P32:P34">
    <cfRule type="expression" dxfId="66" priority="151" stopIfTrue="1">
      <formula>OR(EXACT($B$4,BF32),EXACT($B$4,BG32))</formula>
    </cfRule>
  </conditionalFormatting>
  <conditionalFormatting sqref="P36:P38">
    <cfRule type="expression" dxfId="65" priority="57" stopIfTrue="1">
      <formula>OR(EXACT($B$4,AZ36),EXACT($B$4,BA36))</formula>
    </cfRule>
  </conditionalFormatting>
  <conditionalFormatting sqref="P44:P46">
    <cfRule type="expression" dxfId="64" priority="170" stopIfTrue="1">
      <formula>OR(EXACT($B$4,AZ44),EXACT($B$4,BA44))</formula>
    </cfRule>
  </conditionalFormatting>
  <conditionalFormatting sqref="P48:P50">
    <cfRule type="expression" dxfId="63" priority="65" stopIfTrue="1">
      <formula>OR(EXACT($B$4,BY48),EXACT($B$4,BZ48))</formula>
    </cfRule>
  </conditionalFormatting>
  <conditionalFormatting sqref="P56:Q58">
    <cfRule type="expression" dxfId="62" priority="128" stopIfTrue="1">
      <formula>OR(EXACT($B$4,BF56),EXACT($B$4,BG56))</formula>
    </cfRule>
  </conditionalFormatting>
  <conditionalFormatting sqref="P60:Q62">
    <cfRule type="expression" dxfId="61" priority="3" stopIfTrue="1">
      <formula>OR(EXACT($B$4,BF60),EXACT($B$4,BG60))</formula>
    </cfRule>
  </conditionalFormatting>
  <conditionalFormatting sqref="Q8:Q10 Q12:Q14">
    <cfRule type="expression" dxfId="60" priority="637" stopIfTrue="1">
      <formula>OR(EXACT($B$4,CB8),EXACT($B$4,CC8))</formula>
    </cfRule>
  </conditionalFormatting>
  <conditionalFormatting sqref="Q20:Q22">
    <cfRule type="expression" dxfId="59" priority="258" stopIfTrue="1">
      <formula>OR(EXACT($B$4,BC20),EXACT($B$4,BD20))</formula>
    </cfRule>
  </conditionalFormatting>
  <conditionalFormatting sqref="Q24:Q26">
    <cfRule type="expression" dxfId="58" priority="257" stopIfTrue="1">
      <formula>OR(EXACT($B$4,BC24),EXACT($B$4,BD24))</formula>
    </cfRule>
  </conditionalFormatting>
  <conditionalFormatting sqref="Q32:Q34">
    <cfRule type="expression" dxfId="57" priority="116" stopIfTrue="1">
      <formula>OR(EXACT($B$4,BI32),EXACT($B$4,BJ32))</formula>
    </cfRule>
  </conditionalFormatting>
  <conditionalFormatting sqref="Q36:Q38">
    <cfRule type="expression" dxfId="56" priority="40" stopIfTrue="1">
      <formula>OR(EXACT($B$4,BC36),EXACT($B$4,BD36))</formula>
    </cfRule>
  </conditionalFormatting>
  <conditionalFormatting sqref="Q44:Q46">
    <cfRule type="expression" dxfId="55" priority="344" stopIfTrue="1">
      <formula>OR(EXACT($B$4,AW44),EXACT($B$4,AX44))</formula>
    </cfRule>
  </conditionalFormatting>
  <conditionalFormatting sqref="Q48:Q50">
    <cfRule type="expression" dxfId="54" priority="36" stopIfTrue="1">
      <formula>OR(EXACT($B$4,BI48),EXACT($B$4,BJ48))</formula>
    </cfRule>
  </conditionalFormatting>
  <conditionalFormatting sqref="R8:R10 R12:R14 R20:R22 R32:R33 R36:R38 R56 R60:R62">
    <cfRule type="expression" dxfId="53" priority="646" stopIfTrue="1">
      <formula>OR(EXACT($B$4,CE8),EXACT($B$4,CF8))</formula>
    </cfRule>
  </conditionalFormatting>
  <conditionalFormatting sqref="R24:R26">
    <cfRule type="expression" dxfId="52" priority="372" stopIfTrue="1">
      <formula>OR(EXACT($B$4,BF24),EXACT($B$4,BG24))</formula>
    </cfRule>
  </conditionalFormatting>
  <conditionalFormatting sqref="R34">
    <cfRule type="expression" dxfId="51" priority="441" stopIfTrue="1">
      <formula>NOT(ISERR(SEARCH($B$4,W87)))</formula>
    </cfRule>
  </conditionalFormatting>
  <conditionalFormatting sqref="R44:R46">
    <cfRule type="expression" dxfId="50" priority="203" stopIfTrue="1">
      <formula>OR(EXACT($B$4,BF44),EXACT($B$4,BG44))</formula>
    </cfRule>
  </conditionalFormatting>
  <conditionalFormatting sqref="R48:R50">
    <cfRule type="expression" dxfId="49" priority="204" stopIfTrue="1">
      <formula>OR(EXACT($B$4,BF48),EXACT($B$4,BG48))</formula>
    </cfRule>
  </conditionalFormatting>
  <conditionalFormatting sqref="R57">
    <cfRule type="expression" dxfId="48" priority="438" stopIfTrue="1">
      <formula>NOT(ISERR(SEARCH($B$4,R57)))</formula>
    </cfRule>
  </conditionalFormatting>
  <conditionalFormatting sqref="R58">
    <cfRule type="expression" dxfId="47" priority="437" stopIfTrue="1">
      <formula>NOT(ISERR(SEARCH($B$4,T46)))</formula>
    </cfRule>
  </conditionalFormatting>
  <conditionalFormatting sqref="R59 T59">
    <cfRule type="expression" dxfId="46" priority="436" stopIfTrue="1">
      <formula>NOT(ISERR(SEARCH($B$4,R59)))</formula>
    </cfRule>
  </conditionalFormatting>
  <conditionalFormatting sqref="S8:S10">
    <cfRule type="expression" dxfId="45" priority="403" stopIfTrue="1">
      <formula>OR(EXACT($B$4,BC8),EXACT($B$4,BD8))</formula>
    </cfRule>
  </conditionalFormatting>
  <conditionalFormatting sqref="S12:S14">
    <cfRule type="expression" dxfId="44" priority="653" stopIfTrue="1">
      <formula>OR(EXACT($B$4,CH12),EXACT($B$4,CI12))</formula>
    </cfRule>
  </conditionalFormatting>
  <conditionalFormatting sqref="S20:S26">
    <cfRule type="expression" dxfId="43" priority="329" stopIfTrue="1">
      <formula>OR(EXACT($B$4,BC20),EXACT($B$4,BD20))</formula>
    </cfRule>
  </conditionalFormatting>
  <conditionalFormatting sqref="S32:S34">
    <cfRule type="expression" dxfId="42" priority="149" stopIfTrue="1">
      <formula>OR(EXACT($B$4,BI32),EXACT($B$4,BJ32))</formula>
    </cfRule>
  </conditionalFormatting>
  <conditionalFormatting sqref="S36:S38">
    <cfRule type="expression" dxfId="41" priority="56" stopIfTrue="1">
      <formula>OR(EXACT($B$4,BC36),EXACT($B$4,BD36))</formula>
    </cfRule>
  </conditionalFormatting>
  <conditionalFormatting sqref="S44:S46">
    <cfRule type="expression" dxfId="40" priority="165" stopIfTrue="1">
      <formula>OR(EXACT($B$4,BC44),EXACT($B$4,BD44))</formula>
    </cfRule>
  </conditionalFormatting>
  <conditionalFormatting sqref="S48:S50">
    <cfRule type="expression" dxfId="39" priority="35" stopIfTrue="1">
      <formula>OR(EXACT($B$4,BK48),EXACT($B$4,BL48))</formula>
    </cfRule>
  </conditionalFormatting>
  <conditionalFormatting sqref="S56:S58">
    <cfRule type="expression" dxfId="38" priority="126" stopIfTrue="1">
      <formula>OR(EXACT($B$4,BI56),EXACT($B$4,BJ56))</formula>
    </cfRule>
  </conditionalFormatting>
  <conditionalFormatting sqref="S60:S61">
    <cfRule type="expression" dxfId="37" priority="50" stopIfTrue="1">
      <formula>OR(EXACT($B$4,BI60),EXACT($B$4,BJ60))</formula>
    </cfRule>
  </conditionalFormatting>
  <conditionalFormatting sqref="S62">
    <cfRule type="expression" dxfId="36" priority="49" stopIfTrue="1">
      <formula>OR(EXACT($B$4,BC62),EXACT($B$4,BD62))</formula>
    </cfRule>
  </conditionalFormatting>
  <conditionalFormatting sqref="T8:T10 T12:T14 T44:T45 T48:T49 T56:T57 T60:T62">
    <cfRule type="expression" dxfId="35" priority="661" stopIfTrue="1">
      <formula>OR(EXACT($B$4,CK8),EXACT($B$4,CL8))</formula>
    </cfRule>
  </conditionalFormatting>
  <conditionalFormatting sqref="T20:T22">
    <cfRule type="expression" dxfId="34" priority="253" stopIfTrue="1">
      <formula>OR(EXACT($B$4,BF20),EXACT($B$4,BG20))</formula>
    </cfRule>
  </conditionalFormatting>
  <conditionalFormatting sqref="T24:T26">
    <cfRule type="expression" dxfId="33" priority="44" stopIfTrue="1">
      <formula>OR(EXACT($B$4,BL24),EXACT($B$4,BM24))</formula>
    </cfRule>
  </conditionalFormatting>
  <conditionalFormatting sqref="T36:T38">
    <cfRule type="expression" dxfId="32" priority="42" stopIfTrue="1">
      <formula>OR(EXACT($B$4,BF36),EXACT($B$4,BG36))</formula>
    </cfRule>
  </conditionalFormatting>
  <conditionalFormatting sqref="T46 T50">
    <cfRule type="expression" dxfId="31" priority="941" stopIfTrue="1">
      <formula>NOT(ISERR(SEARCH($B$4,#REF!)))</formula>
    </cfRule>
  </conditionalFormatting>
  <conditionalFormatting sqref="T58">
    <cfRule type="expression" dxfId="30" priority="4" stopIfTrue="1">
      <formula>NOT(ISERR(SEARCH($B$4,#REF!)))</formula>
    </cfRule>
  </conditionalFormatting>
  <conditionalFormatting sqref="T32:U34">
    <cfRule type="expression" dxfId="29" priority="108" stopIfTrue="1">
      <formula>OR(EXACT($B$4,BL32),EXACT($B$4,BM32))</formula>
    </cfRule>
  </conditionalFormatting>
  <conditionalFormatting sqref="U8:U10 U12:U14 U20:U22">
    <cfRule type="expression" dxfId="28" priority="667" stopIfTrue="1">
      <formula>OR(EXACT($B$4,CN8),EXACT($B$4,CO8))</formula>
    </cfRule>
  </conditionalFormatting>
  <conditionalFormatting sqref="U24:U26">
    <cfRule type="expression" dxfId="27" priority="192" stopIfTrue="1">
      <formula>OR(EXACT($B$4,CN24),EXACT($B$4,CO24))</formula>
    </cfRule>
  </conditionalFormatting>
  <conditionalFormatting sqref="U36:U38">
    <cfRule type="expression" dxfId="26" priority="107" stopIfTrue="1">
      <formula>OR(EXACT($B$4,BM36),EXACT($B$4,BN36))</formula>
    </cfRule>
  </conditionalFormatting>
  <conditionalFormatting sqref="U44:U46">
    <cfRule type="expression" dxfId="25" priority="205" stopIfTrue="1">
      <formula>OR(EXACT($B$4,BI44),EXACT($B$4,BJ44))</formula>
    </cfRule>
  </conditionalFormatting>
  <conditionalFormatting sqref="U48:U50">
    <cfRule type="expression" dxfId="24" priority="206" stopIfTrue="1">
      <formula>OR(EXACT($B$4,BI48),EXACT($B$4,BJ48))</formula>
    </cfRule>
  </conditionalFormatting>
  <conditionalFormatting sqref="U56:U57">
    <cfRule type="expression" dxfId="23" priority="200" stopIfTrue="1">
      <formula>OR(EXACT($B$4,BI56),EXACT($B$4,BJ56))</formula>
    </cfRule>
  </conditionalFormatting>
  <conditionalFormatting sqref="U58">
    <cfRule type="expression" dxfId="22" priority="201" stopIfTrue="1">
      <formula>OR(EXACT($B$4,BI57),EXACT($B$4,BJ57))</formula>
    </cfRule>
  </conditionalFormatting>
  <conditionalFormatting sqref="U60:U61">
    <cfRule type="expression" dxfId="21" priority="198" stopIfTrue="1">
      <formula>OR(EXACT($B$4,BI60),EXACT($B$4,BJ60))</formula>
    </cfRule>
  </conditionalFormatting>
  <conditionalFormatting sqref="U62">
    <cfRule type="expression" dxfId="20" priority="199" stopIfTrue="1">
      <formula>OR(EXACT($B$4,BI61),EXACT($B$4,BJ61))</formula>
    </cfRule>
  </conditionalFormatting>
  <conditionalFormatting sqref="V8:V10">
    <cfRule type="expression" dxfId="19" priority="369" stopIfTrue="1">
      <formula>OR(EXACT($B$4,BF8),EXACT($B$4,BG8))</formula>
    </cfRule>
  </conditionalFormatting>
  <conditionalFormatting sqref="V12:V14 V20:V22">
    <cfRule type="expression" dxfId="18" priority="675" stopIfTrue="1">
      <formula>OR(EXACT($B$4,CQ12),EXACT($B$4,CR12))</formula>
    </cfRule>
  </conditionalFormatting>
  <conditionalFormatting sqref="V24:V26">
    <cfRule type="expression" dxfId="17" priority="348" stopIfTrue="1">
      <formula>OR(EXACT($B$4,BJ24),EXACT($B$4,BK24))</formula>
    </cfRule>
  </conditionalFormatting>
  <conditionalFormatting sqref="V32:V34">
    <cfRule type="expression" dxfId="16" priority="141" stopIfTrue="1">
      <formula>OR(EXACT($B$4,BL32),EXACT($B$4,BM32))</formula>
    </cfRule>
  </conditionalFormatting>
  <conditionalFormatting sqref="V36:V38">
    <cfRule type="expression" dxfId="15" priority="7" stopIfTrue="1">
      <formula>OR(EXACT($B$4,BL36),EXACT($B$4,BM36))</formula>
    </cfRule>
  </conditionalFormatting>
  <conditionalFormatting sqref="V44:V46">
    <cfRule type="expression" dxfId="14" priority="6" stopIfTrue="1">
      <formula>OR(EXACT($B$4,BL44),EXACT($B$4,BM44))</formula>
    </cfRule>
  </conditionalFormatting>
  <conditionalFormatting sqref="V48:V50">
    <cfRule type="expression" dxfId="13" priority="106" stopIfTrue="1">
      <formula>OR(EXACT($B$4,BL48),EXACT($B$4,BM48))</formula>
    </cfRule>
  </conditionalFormatting>
  <conditionalFormatting sqref="V56:W58">
    <cfRule type="expression" dxfId="12" priority="120" stopIfTrue="1">
      <formula>OR(EXACT($B$4,BL56),EXACT($B$4,BM56))</formula>
    </cfRule>
  </conditionalFormatting>
  <conditionalFormatting sqref="V60:W62">
    <cfRule type="expression" dxfId="11" priority="2" stopIfTrue="1">
      <formula>OR(EXACT($B$4,BL60),EXACT($B$4,BM60))</formula>
    </cfRule>
  </conditionalFormatting>
  <conditionalFormatting sqref="W8:W10 W44:W45 W47">
    <cfRule type="expression" dxfId="10" priority="683" stopIfTrue="1">
      <formula>OR(EXACT($B$4,CT8),EXACT($B$4,CU8))</formula>
    </cfRule>
  </conditionalFormatting>
  <conditionalFormatting sqref="W12:W14">
    <cfRule type="expression" dxfId="9" priority="684" stopIfTrue="1">
      <formula>OR(EXACT($B$4,CT12),EXACT($B$4,CU12))</formula>
    </cfRule>
  </conditionalFormatting>
  <conditionalFormatting sqref="W20:W22">
    <cfRule type="expression" dxfId="8" priority="248" stopIfTrue="1">
      <formula>OR(EXACT($B$4,BI20),EXACT($B$4,BJ20))</formula>
    </cfRule>
  </conditionalFormatting>
  <conditionalFormatting sqref="W24:W26">
    <cfRule type="expression" dxfId="7" priority="43" stopIfTrue="1">
      <formula>OR(EXACT($B$4,BO24),EXACT($B$4,BP24))</formula>
    </cfRule>
  </conditionalFormatting>
  <conditionalFormatting sqref="W32:W34">
    <cfRule type="expression" dxfId="6" priority="114" stopIfTrue="1">
      <formula>OR(EXACT($B$4,BO32),EXACT($B$4,BP32))</formula>
    </cfRule>
  </conditionalFormatting>
  <conditionalFormatting sqref="W36:W38">
    <cfRule type="expression" dxfId="5" priority="41" stopIfTrue="1">
      <formula>OR(EXACT($B$4,BI36),EXACT($B$4,BJ36))</formula>
    </cfRule>
  </conditionalFormatting>
  <conditionalFormatting sqref="W46">
    <cfRule type="expression" dxfId="4" priority="70" stopIfTrue="1">
      <formula>OR(EXACT($B$4,BO46),EXACT($B$4,BP46))</formula>
    </cfRule>
  </conditionalFormatting>
  <conditionalFormatting sqref="W48:W50">
    <cfRule type="expression" dxfId="3" priority="34" stopIfTrue="1">
      <formula>OR(EXACT($B$4,BO48),EXACT($B$4,BP48))</formula>
    </cfRule>
  </conditionalFormatting>
  <conditionalFormatting sqref="X44:X45">
    <cfRule type="expression" dxfId="2" priority="32" stopIfTrue="1">
      <formula>OR(EXACT($B$4,BL44),EXACT($B$4,BM44))</formula>
    </cfRule>
  </conditionalFormatting>
  <conditionalFormatting sqref="X46">
    <cfRule type="expression" dxfId="1" priority="33" stopIfTrue="1">
      <formula>OR(EXACT($B$4,BL45),EXACT($B$4,BM45))</formula>
    </cfRule>
  </conditionalFormatting>
  <conditionalFormatting sqref="AL64:AL66">
    <cfRule type="expression" dxfId="0" priority="939" stopIfTrue="1">
      <formula>OR(EXACT($B$4,F64),EXACT($B$4,AN64))</formula>
    </cfRule>
  </conditionalFormatting>
  <pageMargins left="0.25" right="0.25" top="1.1437007874015752" bottom="1.1437007874015752" header="0" footer="0"/>
  <pageSetup paperSize="9" scale="3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Dados!$A$1:$A$88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 filterMode="1"/>
  <dimension ref="A1:AA1000"/>
  <sheetViews>
    <sheetView topLeftCell="B1" workbookViewId="0">
      <selection activeCell="F1007" sqref="F1007"/>
    </sheetView>
  </sheetViews>
  <sheetFormatPr defaultColWidth="14.390625" defaultRowHeight="15" customHeight="1" x14ac:dyDescent="0.2"/>
  <cols>
    <col min="1" max="1" width="57.44140625" customWidth="1"/>
    <col min="2" max="2" width="66.05078125" customWidth="1"/>
    <col min="3" max="3" width="10.35546875" customWidth="1"/>
    <col min="4" max="4" width="5.37890625" customWidth="1"/>
    <col min="5" max="5" width="15.6015625" customWidth="1"/>
    <col min="6" max="6" width="44.12109375" customWidth="1"/>
    <col min="7" max="7" width="28.11328125" customWidth="1"/>
    <col min="8" max="9" width="9.68359375" customWidth="1"/>
    <col min="10" max="11" width="34.03125" customWidth="1"/>
    <col min="12" max="12" width="7.3984375" customWidth="1"/>
    <col min="13" max="14" width="2.82421875" customWidth="1"/>
    <col min="15" max="16" width="65.375" customWidth="1"/>
    <col min="17" max="18" width="9.68359375" hidden="1" customWidth="1"/>
    <col min="19" max="20" width="8.609375" customWidth="1"/>
    <col min="21" max="21" width="13.85546875" customWidth="1"/>
    <col min="22" max="22" width="11.43359375" customWidth="1"/>
    <col min="23" max="23" width="9.68359375" customWidth="1"/>
    <col min="24" max="24" width="20.71484375" customWidth="1"/>
    <col min="25" max="25" width="8.609375" customWidth="1"/>
    <col min="26" max="26" width="13.85546875" customWidth="1"/>
    <col min="27" max="27" width="11.43359375" customWidth="1"/>
  </cols>
  <sheetData>
    <row r="1" spans="1:27" ht="15" customHeight="1" x14ac:dyDescent="0.2">
      <c r="A1" s="2" t="s">
        <v>154</v>
      </c>
      <c r="B1" s="2"/>
      <c r="C1" s="2"/>
      <c r="D1" s="1"/>
      <c r="E1" s="2" t="s">
        <v>155</v>
      </c>
      <c r="F1" s="2" t="s">
        <v>156</v>
      </c>
      <c r="G1" s="2" t="s">
        <v>157</v>
      </c>
      <c r="H1" s="1" t="s">
        <v>158</v>
      </c>
      <c r="I1" s="1" t="s">
        <v>159</v>
      </c>
      <c r="J1" s="48"/>
      <c r="K1" s="48"/>
      <c r="L1" s="48"/>
      <c r="M1" s="48"/>
      <c r="N1" s="48"/>
      <c r="O1" s="127" t="s">
        <v>160</v>
      </c>
      <c r="P1" s="103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idden="1" x14ac:dyDescent="0.2">
      <c r="A2" s="2" t="s">
        <v>161</v>
      </c>
      <c r="B2" s="2"/>
      <c r="C2" s="2"/>
      <c r="D2" s="1" t="str">
        <f t="shared" ref="D2:D65" si="0">IF(E2="","",IF(E2=E1,"X",""))</f>
        <v/>
      </c>
      <c r="E2" s="2"/>
      <c r="F2" s="2"/>
      <c r="G2" s="2"/>
      <c r="H2" s="1"/>
      <c r="I2" s="1"/>
      <c r="J2" s="48"/>
      <c r="K2" s="48"/>
      <c r="L2" s="48"/>
      <c r="M2" s="48"/>
      <c r="N2" s="48"/>
      <c r="O2" s="103"/>
      <c r="P2" s="103"/>
      <c r="Q2" s="1"/>
      <c r="R2" s="1"/>
      <c r="S2" s="1"/>
      <c r="T2" s="1"/>
      <c r="U2" s="1"/>
      <c r="V2" s="2"/>
      <c r="W2" s="1"/>
      <c r="X2" s="1"/>
      <c r="Y2" s="1"/>
      <c r="Z2" s="1"/>
      <c r="AA2" s="1"/>
    </row>
    <row r="3" spans="1:27" hidden="1" x14ac:dyDescent="0.2">
      <c r="A3" s="2" t="s">
        <v>162</v>
      </c>
      <c r="B3" s="2"/>
      <c r="C3" s="2"/>
      <c r="D3" s="1" t="str">
        <f t="shared" si="0"/>
        <v/>
      </c>
      <c r="E3" s="2" t="s">
        <v>132</v>
      </c>
      <c r="F3" s="2" t="s">
        <v>163</v>
      </c>
      <c r="G3" s="2" t="s">
        <v>424</v>
      </c>
      <c r="H3" s="1">
        <v>2</v>
      </c>
      <c r="I3" s="1"/>
      <c r="J3" s="48"/>
      <c r="K3" s="48"/>
      <c r="L3" s="48"/>
      <c r="M3" s="48"/>
      <c r="N3" s="48"/>
      <c r="O3" s="103"/>
      <c r="P3" s="103"/>
      <c r="Q3" s="1"/>
      <c r="R3" s="1"/>
      <c r="S3" s="1"/>
      <c r="T3" s="1"/>
      <c r="U3" s="1"/>
      <c r="V3" s="2"/>
      <c r="W3" s="1"/>
      <c r="X3" s="1"/>
      <c r="Y3" s="1"/>
      <c r="Z3" s="1"/>
      <c r="AA3" s="1"/>
    </row>
    <row r="4" spans="1:27" hidden="1" x14ac:dyDescent="0.2">
      <c r="A4" s="2" t="s">
        <v>166</v>
      </c>
      <c r="B4" s="2"/>
      <c r="C4" s="2"/>
      <c r="D4" s="1" t="str">
        <f t="shared" si="0"/>
        <v/>
      </c>
      <c r="E4" s="2" t="s">
        <v>76</v>
      </c>
      <c r="F4" s="2" t="s">
        <v>164</v>
      </c>
      <c r="G4" s="2" t="s">
        <v>165</v>
      </c>
      <c r="H4" s="1">
        <v>2</v>
      </c>
      <c r="I4" s="1"/>
      <c r="J4" s="48"/>
      <c r="K4" s="48"/>
      <c r="L4" s="48"/>
      <c r="M4" s="48"/>
      <c r="N4" s="48"/>
      <c r="O4" s="103"/>
      <c r="P4" s="103"/>
      <c r="Q4" s="1"/>
      <c r="R4" s="1"/>
      <c r="S4" s="1"/>
      <c r="T4" s="1"/>
      <c r="U4" s="1"/>
      <c r="V4" s="2"/>
      <c r="W4" s="1"/>
      <c r="X4" s="1"/>
      <c r="Y4" s="1"/>
      <c r="Z4" s="1"/>
      <c r="AA4" s="1"/>
    </row>
    <row r="5" spans="1:27" hidden="1" x14ac:dyDescent="0.2">
      <c r="A5" s="2" t="s">
        <v>170</v>
      </c>
      <c r="B5" s="2"/>
      <c r="C5" s="2"/>
      <c r="D5" s="1" t="str">
        <f t="shared" si="0"/>
        <v/>
      </c>
      <c r="E5" s="2" t="s">
        <v>167</v>
      </c>
      <c r="F5" s="2" t="s">
        <v>168</v>
      </c>
      <c r="G5" s="2" t="s">
        <v>169</v>
      </c>
      <c r="H5" s="1">
        <v>2</v>
      </c>
      <c r="I5" s="1"/>
      <c r="J5" s="48"/>
      <c r="K5" s="48"/>
      <c r="L5" s="48"/>
      <c r="M5" s="48"/>
      <c r="N5" s="48"/>
      <c r="O5" s="103"/>
      <c r="P5" s="103"/>
      <c r="Q5" s="1"/>
      <c r="R5" s="1"/>
      <c r="S5" s="1"/>
      <c r="T5" s="1"/>
      <c r="U5" s="1"/>
      <c r="V5" s="2"/>
      <c r="W5" s="1"/>
      <c r="X5" s="1"/>
      <c r="Y5" s="1"/>
      <c r="Z5" s="1"/>
      <c r="AA5" s="1"/>
    </row>
    <row r="6" spans="1:27" hidden="1" x14ac:dyDescent="0.2">
      <c r="A6" s="2" t="s">
        <v>173</v>
      </c>
      <c r="B6" s="2"/>
      <c r="C6" s="2"/>
      <c r="D6" s="1" t="str">
        <f t="shared" si="0"/>
        <v/>
      </c>
      <c r="E6" s="2" t="s">
        <v>133</v>
      </c>
      <c r="F6" s="2" t="s">
        <v>171</v>
      </c>
      <c r="G6" s="2" t="s">
        <v>172</v>
      </c>
      <c r="H6" s="1">
        <v>2</v>
      </c>
      <c r="I6" s="1"/>
      <c r="J6" s="48"/>
      <c r="K6" s="48"/>
      <c r="L6" s="48"/>
      <c r="M6" s="48"/>
      <c r="N6" s="48"/>
      <c r="O6" s="103"/>
      <c r="P6" s="103"/>
      <c r="Q6" s="1"/>
      <c r="R6" s="1"/>
      <c r="S6" s="1"/>
      <c r="T6" s="1"/>
      <c r="U6" s="1"/>
      <c r="V6" s="2"/>
      <c r="W6" s="1"/>
      <c r="X6" s="1"/>
      <c r="Y6" s="1"/>
      <c r="Z6" s="1"/>
      <c r="AA6" s="1"/>
    </row>
    <row r="7" spans="1:27" hidden="1" x14ac:dyDescent="0.2">
      <c r="A7" s="51" t="s">
        <v>390</v>
      </c>
      <c r="B7" s="2"/>
      <c r="C7" s="2"/>
      <c r="D7" s="1" t="str">
        <f t="shared" si="0"/>
        <v/>
      </c>
      <c r="E7" s="2" t="s">
        <v>90</v>
      </c>
      <c r="F7" s="2" t="s">
        <v>174</v>
      </c>
      <c r="G7" s="2" t="s">
        <v>363</v>
      </c>
      <c r="H7" s="1">
        <v>3</v>
      </c>
      <c r="I7" s="1"/>
      <c r="J7" s="48"/>
      <c r="K7" s="48"/>
      <c r="L7" s="48"/>
      <c r="M7" s="48"/>
      <c r="N7" s="48"/>
      <c r="O7" s="103"/>
      <c r="P7" s="103"/>
      <c r="Q7" s="1"/>
      <c r="R7" s="1"/>
      <c r="S7" s="1"/>
      <c r="T7" s="1"/>
      <c r="U7" s="1"/>
      <c r="V7" s="2"/>
      <c r="W7" s="1"/>
      <c r="X7" s="1"/>
      <c r="Y7" s="1"/>
      <c r="Z7" s="1"/>
      <c r="AA7" s="1"/>
    </row>
    <row r="8" spans="1:27" hidden="1" x14ac:dyDescent="0.2">
      <c r="A8" s="2" t="s">
        <v>177</v>
      </c>
      <c r="B8" s="2"/>
      <c r="C8" s="2"/>
      <c r="D8" s="1" t="str">
        <f t="shared" si="0"/>
        <v/>
      </c>
      <c r="E8" s="2" t="s">
        <v>77</v>
      </c>
      <c r="F8" s="2" t="s">
        <v>175</v>
      </c>
      <c r="G8" s="2" t="s">
        <v>176</v>
      </c>
      <c r="H8" s="1">
        <v>2</v>
      </c>
      <c r="I8" s="1"/>
      <c r="J8" s="48"/>
      <c r="K8" s="48"/>
      <c r="L8" s="48"/>
      <c r="M8" s="48"/>
      <c r="N8" s="48"/>
      <c r="O8" s="48"/>
      <c r="P8" s="48"/>
      <c r="Q8" s="1"/>
      <c r="R8" s="1"/>
      <c r="S8" s="1"/>
      <c r="T8" s="1"/>
      <c r="U8" s="1"/>
      <c r="V8" s="2"/>
      <c r="W8" s="1"/>
      <c r="X8" s="1"/>
      <c r="Y8" s="1"/>
      <c r="Z8" s="1"/>
      <c r="AA8" s="1"/>
    </row>
    <row r="9" spans="1:27" hidden="1" x14ac:dyDescent="0.2">
      <c r="A9" s="2" t="s">
        <v>180</v>
      </c>
      <c r="B9" s="2"/>
      <c r="C9" s="2"/>
      <c r="D9" s="1" t="str">
        <f t="shared" si="0"/>
        <v/>
      </c>
      <c r="E9" s="2" t="s">
        <v>178</v>
      </c>
      <c r="F9" s="2" t="s">
        <v>179</v>
      </c>
      <c r="G9" s="2" t="s">
        <v>365</v>
      </c>
      <c r="H9" s="1">
        <v>3</v>
      </c>
      <c r="I9" s="1"/>
      <c r="J9" s="48"/>
      <c r="K9" s="48"/>
      <c r="L9" s="48"/>
      <c r="M9" s="48"/>
      <c r="N9" s="48"/>
      <c r="O9" s="48"/>
      <c r="P9" s="48"/>
      <c r="Q9" s="1"/>
      <c r="R9" s="1"/>
      <c r="S9" s="1"/>
      <c r="T9" s="1"/>
      <c r="U9" s="1"/>
      <c r="V9" s="2"/>
      <c r="W9" s="1"/>
      <c r="X9" s="1"/>
      <c r="Y9" s="1"/>
      <c r="Z9" s="1"/>
      <c r="AA9" s="1"/>
    </row>
    <row r="10" spans="1:27" hidden="1" x14ac:dyDescent="0.2">
      <c r="A10" s="2" t="s">
        <v>183</v>
      </c>
      <c r="B10" s="2"/>
      <c r="C10" s="2"/>
      <c r="D10" s="1" t="str">
        <f t="shared" si="0"/>
        <v/>
      </c>
      <c r="E10" s="2" t="s">
        <v>23</v>
      </c>
      <c r="F10" s="2" t="s">
        <v>181</v>
      </c>
      <c r="G10" s="2" t="s">
        <v>390</v>
      </c>
      <c r="H10" s="1">
        <v>2</v>
      </c>
      <c r="I10" s="1"/>
      <c r="J10" s="48"/>
      <c r="K10" s="48"/>
      <c r="L10" s="48"/>
      <c r="M10" s="48"/>
      <c r="N10" s="48"/>
      <c r="O10" s="48"/>
      <c r="P10" s="48"/>
      <c r="Q10" s="1"/>
      <c r="R10" s="1"/>
      <c r="S10" s="1"/>
      <c r="T10" s="1"/>
      <c r="U10" s="1"/>
      <c r="V10" s="2"/>
      <c r="W10" s="1"/>
      <c r="X10" s="1"/>
      <c r="Y10" s="1"/>
      <c r="Z10" s="1"/>
      <c r="AA10" s="1"/>
    </row>
    <row r="11" spans="1:27" hidden="1" x14ac:dyDescent="0.2">
      <c r="A11" s="2" t="s">
        <v>185</v>
      </c>
      <c r="B11" s="2"/>
      <c r="C11" s="2"/>
      <c r="D11" s="1" t="str">
        <f t="shared" si="0"/>
        <v/>
      </c>
      <c r="E11" s="2" t="s">
        <v>122</v>
      </c>
      <c r="F11" s="2" t="s">
        <v>184</v>
      </c>
      <c r="G11" s="2" t="s">
        <v>365</v>
      </c>
      <c r="H11" s="1">
        <v>2</v>
      </c>
      <c r="I11" s="1"/>
      <c r="J11" s="48"/>
      <c r="K11" s="48"/>
      <c r="L11" s="48"/>
      <c r="M11" s="48"/>
      <c r="N11" s="48"/>
      <c r="O11" s="48"/>
      <c r="P11" s="48"/>
      <c r="Q11" s="1"/>
      <c r="R11" s="1"/>
      <c r="S11" s="1"/>
      <c r="T11" s="1"/>
      <c r="U11" s="1"/>
      <c r="V11" s="2"/>
      <c r="W11" s="1"/>
      <c r="X11" s="1"/>
      <c r="Y11" s="1"/>
      <c r="Z11" s="1"/>
      <c r="AA11" s="1"/>
    </row>
    <row r="12" spans="1:27" hidden="1" x14ac:dyDescent="0.2">
      <c r="A12" s="2" t="s">
        <v>363</v>
      </c>
      <c r="B12" s="2"/>
      <c r="C12" s="2"/>
      <c r="D12" s="1" t="str">
        <f t="shared" si="0"/>
        <v/>
      </c>
      <c r="E12" s="2" t="s">
        <v>28</v>
      </c>
      <c r="F12" s="2" t="s">
        <v>186</v>
      </c>
      <c r="G12" s="2" t="s">
        <v>173</v>
      </c>
      <c r="H12" s="1">
        <v>6</v>
      </c>
      <c r="I12" s="1"/>
      <c r="J12" s="48"/>
      <c r="K12" s="48"/>
      <c r="L12" s="48"/>
      <c r="M12" s="48"/>
      <c r="N12" s="48"/>
      <c r="O12" s="48"/>
      <c r="P12" s="48"/>
      <c r="Q12" s="1"/>
      <c r="R12" s="1"/>
      <c r="S12" s="1"/>
      <c r="T12" s="1"/>
      <c r="U12" s="1"/>
      <c r="V12" s="2"/>
      <c r="W12" s="1"/>
      <c r="X12" s="1"/>
      <c r="Y12" s="1"/>
      <c r="Z12" s="1"/>
      <c r="AA12" s="1"/>
    </row>
    <row r="13" spans="1:27" hidden="1" x14ac:dyDescent="0.2">
      <c r="A13" s="2" t="s">
        <v>187</v>
      </c>
      <c r="B13" s="2"/>
      <c r="C13" s="2"/>
      <c r="D13" s="1" t="str">
        <f t="shared" si="0"/>
        <v/>
      </c>
      <c r="E13" s="2" t="s">
        <v>79</v>
      </c>
      <c r="F13" s="2" t="s">
        <v>395</v>
      </c>
      <c r="G13" s="2" t="s">
        <v>189</v>
      </c>
      <c r="H13" s="1">
        <v>6</v>
      </c>
      <c r="I13" s="1"/>
      <c r="J13" s="48"/>
      <c r="K13" s="48"/>
      <c r="L13" s="48"/>
      <c r="M13" s="48"/>
      <c r="N13" s="48"/>
      <c r="O13" s="48"/>
      <c r="P13" s="48"/>
      <c r="Q13" s="1"/>
      <c r="R13" s="1"/>
      <c r="S13" s="1"/>
      <c r="T13" s="1"/>
      <c r="U13" s="1"/>
      <c r="V13" s="2"/>
      <c r="W13" s="1"/>
      <c r="X13" s="1"/>
      <c r="Y13" s="1"/>
      <c r="Z13" s="1"/>
      <c r="AA13" s="1"/>
    </row>
    <row r="14" spans="1:27" hidden="1" x14ac:dyDescent="0.2">
      <c r="A14" s="2" t="s">
        <v>189</v>
      </c>
      <c r="B14" s="2"/>
      <c r="C14" s="2"/>
      <c r="D14" s="1" t="str">
        <f t="shared" si="0"/>
        <v/>
      </c>
      <c r="E14" s="2" t="s">
        <v>80</v>
      </c>
      <c r="F14" s="2" t="s">
        <v>397</v>
      </c>
      <c r="G14" s="2" t="s">
        <v>190</v>
      </c>
      <c r="H14" s="1">
        <v>4</v>
      </c>
      <c r="I14" s="1"/>
      <c r="J14" s="48"/>
      <c r="K14" s="48"/>
      <c r="L14" s="48"/>
      <c r="M14" s="48"/>
      <c r="N14" s="48"/>
      <c r="O14" s="48"/>
      <c r="P14" s="48"/>
      <c r="Q14" s="1"/>
      <c r="R14" s="1"/>
      <c r="S14" s="1"/>
      <c r="T14" s="1"/>
      <c r="U14" s="1"/>
      <c r="V14" s="2"/>
      <c r="W14" s="1"/>
      <c r="X14" s="1"/>
      <c r="Y14" s="1"/>
      <c r="Z14" s="1"/>
      <c r="AA14" s="1"/>
    </row>
    <row r="15" spans="1:27" hidden="1" x14ac:dyDescent="0.2">
      <c r="A15" s="2" t="s">
        <v>172</v>
      </c>
      <c r="B15" s="2"/>
      <c r="C15" s="2"/>
      <c r="D15" s="1" t="str">
        <f t="shared" si="0"/>
        <v/>
      </c>
      <c r="E15" s="2" t="s">
        <v>125</v>
      </c>
      <c r="F15" s="2" t="s">
        <v>400</v>
      </c>
      <c r="G15" s="2" t="s">
        <v>191</v>
      </c>
      <c r="H15" s="1">
        <v>4</v>
      </c>
      <c r="I15" s="1"/>
      <c r="J15" s="48"/>
      <c r="K15" s="48"/>
      <c r="L15" s="48"/>
      <c r="M15" s="48"/>
      <c r="N15" s="48"/>
      <c r="O15" s="48"/>
      <c r="P15" s="48"/>
      <c r="Q15" s="1"/>
      <c r="R15" s="1"/>
      <c r="S15" s="1"/>
      <c r="T15" s="1"/>
      <c r="U15" s="1"/>
      <c r="V15" s="2"/>
      <c r="W15" s="1"/>
      <c r="X15" s="1"/>
      <c r="Y15" s="1"/>
      <c r="Z15" s="1"/>
      <c r="AA15" s="1"/>
    </row>
    <row r="16" spans="1:27" hidden="1" x14ac:dyDescent="0.2">
      <c r="A16" s="2" t="s">
        <v>364</v>
      </c>
      <c r="B16" s="2"/>
      <c r="C16" s="2"/>
      <c r="D16" s="1" t="str">
        <f t="shared" si="0"/>
        <v/>
      </c>
      <c r="E16" s="2" t="s">
        <v>138</v>
      </c>
      <c r="F16" s="2" t="s">
        <v>192</v>
      </c>
      <c r="G16" s="2" t="s">
        <v>367</v>
      </c>
      <c r="H16" s="1">
        <v>2</v>
      </c>
      <c r="I16" s="1"/>
      <c r="J16" s="48"/>
      <c r="K16" s="48"/>
      <c r="L16" s="48"/>
      <c r="M16" s="48"/>
      <c r="N16" s="48"/>
      <c r="O16" s="48"/>
      <c r="P16" s="48"/>
      <c r="Q16" s="1"/>
      <c r="R16" s="1"/>
      <c r="S16" s="1"/>
      <c r="T16" s="1"/>
      <c r="U16" s="1"/>
      <c r="V16" s="2"/>
      <c r="W16" s="1"/>
      <c r="X16" s="1"/>
      <c r="Y16" s="1"/>
      <c r="Z16" s="1"/>
      <c r="AA16" s="1"/>
    </row>
    <row r="17" spans="1:27" hidden="1" x14ac:dyDescent="0.2">
      <c r="A17" s="2" t="s">
        <v>365</v>
      </c>
      <c r="C17" s="2"/>
      <c r="D17" s="1" t="str">
        <f t="shared" si="0"/>
        <v/>
      </c>
      <c r="E17" s="2" t="s">
        <v>139</v>
      </c>
      <c r="F17" s="2" t="s">
        <v>195</v>
      </c>
      <c r="G17" s="2" t="s">
        <v>3</v>
      </c>
      <c r="H17" s="1">
        <v>2</v>
      </c>
      <c r="I17" s="1"/>
      <c r="J17" s="48"/>
      <c r="K17" s="48"/>
      <c r="L17" s="48"/>
      <c r="M17" s="48"/>
      <c r="N17" s="48"/>
      <c r="O17" s="48"/>
      <c r="P17" s="48"/>
      <c r="Q17" s="1"/>
      <c r="R17" s="1"/>
      <c r="S17" s="1"/>
      <c r="T17" s="1"/>
      <c r="U17" s="1"/>
      <c r="V17" s="2"/>
      <c r="W17" s="1"/>
      <c r="X17" s="1"/>
      <c r="Y17" s="1"/>
      <c r="Z17" s="1"/>
      <c r="AA17" s="1"/>
    </row>
    <row r="18" spans="1:27" hidden="1" x14ac:dyDescent="0.2">
      <c r="A18" s="2" t="s">
        <v>427</v>
      </c>
      <c r="C18" s="2"/>
      <c r="D18" s="1" t="str">
        <f t="shared" si="0"/>
        <v/>
      </c>
      <c r="E18" s="2" t="s">
        <v>100</v>
      </c>
      <c r="F18" s="2" t="s">
        <v>197</v>
      </c>
      <c r="G18" s="2" t="s">
        <v>194</v>
      </c>
      <c r="H18" s="1">
        <v>2</v>
      </c>
      <c r="I18" s="1"/>
      <c r="J18" s="48"/>
      <c r="K18" s="48"/>
      <c r="L18" s="48"/>
      <c r="M18" s="48"/>
      <c r="N18" s="48"/>
      <c r="O18" s="48"/>
      <c r="P18" s="48"/>
      <c r="Q18" s="1"/>
      <c r="R18" s="1"/>
      <c r="S18" s="1"/>
      <c r="T18" s="1"/>
      <c r="U18" s="1"/>
      <c r="V18" s="2"/>
      <c r="W18" s="1"/>
      <c r="X18" s="1"/>
      <c r="Y18" s="1"/>
      <c r="Z18" s="1"/>
      <c r="AA18" s="1"/>
    </row>
    <row r="19" spans="1:27" x14ac:dyDescent="0.2">
      <c r="A19" s="2" t="s">
        <v>194</v>
      </c>
      <c r="B19" s="2"/>
      <c r="C19" s="2"/>
      <c r="D19" s="1" t="str">
        <f t="shared" si="0"/>
        <v/>
      </c>
      <c r="E19" s="2" t="s">
        <v>153</v>
      </c>
      <c r="F19" s="2" t="s">
        <v>198</v>
      </c>
      <c r="G19" s="2" t="s">
        <v>367</v>
      </c>
      <c r="H19" s="1">
        <v>2</v>
      </c>
      <c r="I19" s="1"/>
      <c r="J19" s="48"/>
      <c r="K19" s="48"/>
      <c r="L19" s="48"/>
      <c r="M19" s="48"/>
      <c r="N19" s="48"/>
      <c r="O19" s="48"/>
      <c r="P19" s="48"/>
      <c r="Q19" s="1"/>
      <c r="R19" s="1"/>
      <c r="S19" s="1"/>
      <c r="T19" s="1"/>
      <c r="U19" s="1"/>
      <c r="V19" s="2"/>
      <c r="W19" s="1"/>
      <c r="X19" s="1"/>
      <c r="Y19" s="1"/>
      <c r="Z19" s="1"/>
      <c r="AA19" s="1"/>
    </row>
    <row r="20" spans="1:27" hidden="1" x14ac:dyDescent="0.2">
      <c r="A20" s="2" t="s">
        <v>366</v>
      </c>
      <c r="C20" s="2"/>
      <c r="D20" s="1" t="str">
        <f t="shared" si="0"/>
        <v/>
      </c>
      <c r="E20" s="2" t="s">
        <v>20</v>
      </c>
      <c r="F20" s="2" t="s">
        <v>200</v>
      </c>
      <c r="G20" s="2" t="s">
        <v>201</v>
      </c>
      <c r="H20" s="1">
        <v>2</v>
      </c>
      <c r="I20" s="1"/>
      <c r="J20" s="48"/>
      <c r="K20" s="48"/>
      <c r="L20" s="48"/>
      <c r="M20" s="48"/>
      <c r="N20" s="48"/>
      <c r="O20" s="48"/>
      <c r="P20" s="48"/>
      <c r="Q20" s="1"/>
      <c r="R20" s="1"/>
      <c r="S20" s="1"/>
      <c r="T20" s="1"/>
      <c r="U20" s="1"/>
      <c r="V20" s="2"/>
      <c r="W20" s="1"/>
      <c r="X20" s="1"/>
      <c r="Y20" s="1"/>
      <c r="Z20" s="1"/>
      <c r="AA20" s="1"/>
    </row>
    <row r="21" spans="1:27" ht="15.75" hidden="1" customHeight="1" x14ac:dyDescent="0.2">
      <c r="A21" s="2" t="s">
        <v>196</v>
      </c>
      <c r="B21" s="2"/>
      <c r="C21" s="2"/>
      <c r="D21" s="1" t="str">
        <f t="shared" si="0"/>
        <v/>
      </c>
      <c r="E21" s="2" t="s">
        <v>60</v>
      </c>
      <c r="F21" s="2" t="s">
        <v>203</v>
      </c>
      <c r="G21" s="2" t="s">
        <v>201</v>
      </c>
      <c r="H21" s="1">
        <v>2</v>
      </c>
      <c r="I21" s="1"/>
      <c r="J21" s="48"/>
      <c r="K21" s="48"/>
      <c r="L21" s="48"/>
      <c r="M21" s="48"/>
      <c r="N21" s="48"/>
      <c r="O21" s="48"/>
      <c r="P21" s="48"/>
      <c r="Q21" s="1"/>
      <c r="R21" s="1"/>
      <c r="S21" s="1"/>
      <c r="T21" s="1"/>
      <c r="U21" s="1"/>
      <c r="V21" s="2"/>
      <c r="W21" s="1"/>
      <c r="X21" s="1"/>
      <c r="Y21" s="1"/>
      <c r="Z21" s="1"/>
      <c r="AA21" s="1"/>
    </row>
    <row r="22" spans="1:27" ht="15.75" hidden="1" customHeight="1" x14ac:dyDescent="0.2">
      <c r="A22" s="2" t="s">
        <v>3</v>
      </c>
      <c r="B22" s="2"/>
      <c r="C22" s="2"/>
      <c r="D22" s="1" t="str">
        <f t="shared" si="0"/>
        <v/>
      </c>
      <c r="E22" s="2" t="s">
        <v>99</v>
      </c>
      <c r="F22" s="2" t="s">
        <v>205</v>
      </c>
      <c r="G22" s="2" t="s">
        <v>182</v>
      </c>
      <c r="H22" s="1">
        <v>2</v>
      </c>
      <c r="I22" s="1"/>
      <c r="J22" s="48"/>
      <c r="K22" s="48"/>
      <c r="L22" s="48"/>
      <c r="M22" s="48"/>
      <c r="N22" s="48"/>
      <c r="O22" s="48"/>
      <c r="P22" s="48"/>
      <c r="Q22" s="1"/>
      <c r="R22" s="1"/>
      <c r="S22" s="1"/>
      <c r="T22" s="1"/>
      <c r="U22" s="1"/>
      <c r="V22" s="2"/>
      <c r="W22" s="1"/>
      <c r="X22" s="1"/>
      <c r="Y22" s="1"/>
      <c r="Z22" s="1"/>
      <c r="AA22" s="1"/>
    </row>
    <row r="23" spans="1:27" ht="15.75" hidden="1" customHeight="1" x14ac:dyDescent="0.2">
      <c r="A23" s="2" t="s">
        <v>424</v>
      </c>
      <c r="C23" s="2"/>
      <c r="D23" s="1" t="str">
        <f t="shared" si="0"/>
        <v/>
      </c>
      <c r="E23" s="2" t="s">
        <v>206</v>
      </c>
      <c r="F23" s="2" t="s">
        <v>207</v>
      </c>
      <c r="G23" s="2" t="s">
        <v>194</v>
      </c>
      <c r="H23" s="1">
        <v>2</v>
      </c>
      <c r="I23" s="1"/>
      <c r="J23" s="48"/>
      <c r="K23" s="48"/>
      <c r="L23" s="48"/>
      <c r="M23" s="48"/>
      <c r="N23" s="48"/>
      <c r="O23" s="48"/>
      <c r="P23" s="48"/>
      <c r="Q23" s="1"/>
      <c r="R23" s="1"/>
      <c r="S23" s="1"/>
      <c r="T23" s="1"/>
      <c r="U23" s="1"/>
      <c r="V23" s="2"/>
      <c r="W23" s="1"/>
      <c r="X23" s="1"/>
      <c r="Y23" s="1"/>
      <c r="Z23" s="1"/>
      <c r="AA23" s="1"/>
    </row>
    <row r="24" spans="1:27" ht="15.75" hidden="1" customHeight="1" x14ac:dyDescent="0.2">
      <c r="A24" s="2" t="s">
        <v>199</v>
      </c>
      <c r="B24" s="2"/>
      <c r="C24" s="2"/>
      <c r="D24" s="1" t="str">
        <f t="shared" si="0"/>
        <v/>
      </c>
      <c r="E24" s="2" t="s">
        <v>89</v>
      </c>
      <c r="F24" s="2" t="s">
        <v>401</v>
      </c>
      <c r="G24" s="2" t="s">
        <v>173</v>
      </c>
      <c r="H24" s="1">
        <v>4</v>
      </c>
      <c r="I24" s="1"/>
      <c r="J24" s="48"/>
      <c r="K24" s="48"/>
      <c r="L24" s="48"/>
      <c r="M24" s="48"/>
      <c r="N24" s="48"/>
      <c r="O24" s="48"/>
      <c r="P24" s="48"/>
      <c r="Q24" s="1"/>
      <c r="R24" s="1"/>
      <c r="S24" s="1"/>
      <c r="T24" s="1"/>
      <c r="U24" s="1"/>
      <c r="V24" s="2"/>
      <c r="W24" s="1"/>
      <c r="X24" s="1"/>
      <c r="Y24" s="1"/>
      <c r="Z24" s="1"/>
      <c r="AA24" s="1"/>
    </row>
    <row r="25" spans="1:27" ht="15.75" hidden="1" customHeight="1" x14ac:dyDescent="0.2">
      <c r="A25" s="2" t="s">
        <v>202</v>
      </c>
      <c r="B25" s="2"/>
      <c r="C25" s="2"/>
      <c r="D25" s="1" t="str">
        <f t="shared" si="0"/>
        <v/>
      </c>
      <c r="E25" s="2" t="s">
        <v>359</v>
      </c>
      <c r="F25" s="2" t="s">
        <v>406</v>
      </c>
      <c r="G25" s="2" t="s">
        <v>190</v>
      </c>
      <c r="H25" s="1">
        <v>4</v>
      </c>
      <c r="I25" s="1"/>
      <c r="J25" s="48"/>
      <c r="K25" s="48"/>
      <c r="L25" s="48"/>
      <c r="M25" s="48"/>
      <c r="N25" s="48"/>
      <c r="O25" s="48"/>
      <c r="P25" s="48"/>
      <c r="Q25" s="1"/>
      <c r="R25" s="1"/>
      <c r="S25" s="1"/>
      <c r="T25" s="1"/>
      <c r="U25" s="1"/>
      <c r="V25" s="2"/>
      <c r="W25" s="1"/>
      <c r="X25" s="1"/>
      <c r="Y25" s="1"/>
      <c r="Z25" s="1"/>
      <c r="AA25" s="1"/>
    </row>
    <row r="26" spans="1:27" ht="15.75" hidden="1" customHeight="1" x14ac:dyDescent="0.2">
      <c r="A26" s="2" t="s">
        <v>433</v>
      </c>
      <c r="C26" s="2"/>
      <c r="D26" s="1" t="str">
        <f t="shared" si="0"/>
        <v/>
      </c>
      <c r="E26" s="2" t="s">
        <v>85</v>
      </c>
      <c r="F26" s="2" t="s">
        <v>208</v>
      </c>
      <c r="G26" s="2" t="s">
        <v>365</v>
      </c>
      <c r="H26" s="1">
        <v>2</v>
      </c>
      <c r="I26" s="1"/>
      <c r="J26" s="48"/>
      <c r="K26" s="48"/>
      <c r="L26" s="48"/>
      <c r="M26" s="48"/>
      <c r="N26" s="48"/>
      <c r="O26" s="48"/>
      <c r="P26" s="48"/>
      <c r="Q26" s="1"/>
      <c r="R26" s="1"/>
      <c r="S26" s="1"/>
      <c r="T26" s="1"/>
      <c r="U26" s="1"/>
      <c r="V26" s="2"/>
      <c r="W26" s="1"/>
      <c r="X26" s="1"/>
      <c r="Y26" s="1"/>
      <c r="Z26" s="1"/>
      <c r="AA26" s="1"/>
    </row>
    <row r="27" spans="1:27" ht="15.75" hidden="1" customHeight="1" x14ac:dyDescent="0.2">
      <c r="A27" s="2" t="s">
        <v>204</v>
      </c>
      <c r="B27" s="2"/>
      <c r="C27" s="2"/>
      <c r="D27" s="1" t="str">
        <f t="shared" si="0"/>
        <v/>
      </c>
      <c r="E27" s="2" t="s">
        <v>362</v>
      </c>
      <c r="F27" s="2" t="s">
        <v>408</v>
      </c>
      <c r="G27" s="2" t="s">
        <v>428</v>
      </c>
      <c r="H27" s="1">
        <v>2</v>
      </c>
      <c r="I27" s="1"/>
      <c r="J27" s="48"/>
      <c r="K27" s="48"/>
      <c r="L27" s="48"/>
      <c r="M27" s="48"/>
      <c r="N27" s="48"/>
      <c r="O27" s="48"/>
      <c r="P27" s="48"/>
      <c r="Q27" s="1"/>
      <c r="R27" s="1"/>
      <c r="S27" s="1"/>
      <c r="T27" s="1"/>
      <c r="U27" s="1"/>
      <c r="V27" s="2"/>
      <c r="W27" s="1"/>
      <c r="X27" s="1"/>
      <c r="Y27" s="1"/>
      <c r="Z27" s="1"/>
      <c r="AA27" s="1"/>
    </row>
    <row r="28" spans="1:27" ht="15.75" hidden="1" customHeight="1" x14ac:dyDescent="0.2">
      <c r="A28" s="2" t="s">
        <v>201</v>
      </c>
      <c r="B28" s="2"/>
      <c r="C28" s="2"/>
      <c r="D28" s="1" t="str">
        <f t="shared" si="0"/>
        <v/>
      </c>
      <c r="E28" s="2" t="s">
        <v>361</v>
      </c>
      <c r="F28" s="2" t="s">
        <v>407</v>
      </c>
      <c r="G28" s="2" t="s">
        <v>196</v>
      </c>
      <c r="H28" s="1">
        <v>4</v>
      </c>
      <c r="I28" s="1"/>
      <c r="J28" s="48"/>
      <c r="K28" s="48"/>
      <c r="L28" s="48"/>
      <c r="M28" s="48"/>
      <c r="N28" s="48"/>
      <c r="O28" s="48"/>
      <c r="P28" s="48"/>
      <c r="Q28" s="1"/>
      <c r="R28" s="1"/>
      <c r="S28" s="1"/>
      <c r="T28" s="1"/>
      <c r="U28" s="1"/>
      <c r="V28" s="2"/>
      <c r="W28" s="1"/>
      <c r="X28" s="1"/>
      <c r="Y28" s="1"/>
      <c r="Z28" s="1"/>
      <c r="AA28" s="1"/>
    </row>
    <row r="29" spans="1:27" ht="15.75" hidden="1" customHeight="1" x14ac:dyDescent="0.2">
      <c r="A29" s="2" t="s">
        <v>367</v>
      </c>
      <c r="C29" s="2"/>
      <c r="D29" s="1" t="str">
        <f t="shared" si="0"/>
        <v/>
      </c>
      <c r="E29" s="2" t="s">
        <v>36</v>
      </c>
      <c r="F29" s="2" t="s">
        <v>399</v>
      </c>
      <c r="G29" s="2" t="s">
        <v>196</v>
      </c>
      <c r="H29" s="1">
        <v>2</v>
      </c>
      <c r="I29" s="1"/>
      <c r="J29" s="48"/>
      <c r="K29" s="48"/>
      <c r="L29" s="48"/>
      <c r="M29" s="48"/>
      <c r="N29" s="48"/>
      <c r="O29" s="48"/>
      <c r="P29" s="48"/>
      <c r="Q29" s="1"/>
      <c r="R29" s="1"/>
      <c r="S29" s="1"/>
      <c r="T29" s="1"/>
      <c r="U29" s="1"/>
      <c r="V29" s="2"/>
      <c r="W29" s="1"/>
      <c r="X29" s="1"/>
      <c r="Y29" s="1"/>
      <c r="Z29" s="1"/>
      <c r="AA29" s="1"/>
    </row>
    <row r="30" spans="1:27" ht="15.75" hidden="1" customHeight="1" x14ac:dyDescent="0.2">
      <c r="A30" s="2" t="s">
        <v>191</v>
      </c>
      <c r="B30" s="2"/>
      <c r="C30" s="2"/>
      <c r="D30" s="1" t="str">
        <f t="shared" si="0"/>
        <v/>
      </c>
      <c r="E30" s="2" t="s">
        <v>107</v>
      </c>
      <c r="F30" s="2" t="s">
        <v>405</v>
      </c>
      <c r="G30" s="2" t="s">
        <v>428</v>
      </c>
      <c r="H30" s="1">
        <v>2</v>
      </c>
      <c r="I30" s="1"/>
      <c r="J30" s="2"/>
      <c r="K30" s="48"/>
      <c r="L30" s="48"/>
      <c r="M30" s="48"/>
      <c r="N30" s="48"/>
      <c r="O30" s="48"/>
      <c r="P30" s="48"/>
      <c r="Q30" s="1"/>
      <c r="R30" s="1"/>
      <c r="S30" s="1"/>
      <c r="T30" s="1"/>
      <c r="U30" s="1"/>
      <c r="V30" s="2"/>
      <c r="W30" s="1"/>
      <c r="X30" s="1"/>
      <c r="Y30" s="1"/>
      <c r="Z30" s="1"/>
      <c r="AA30" s="1"/>
    </row>
    <row r="31" spans="1:27" ht="15.75" hidden="1" customHeight="1" x14ac:dyDescent="0.2">
      <c r="A31" s="2" t="s">
        <v>209</v>
      </c>
      <c r="B31" s="2"/>
      <c r="C31" s="2"/>
      <c r="D31" s="1" t="str">
        <f t="shared" si="0"/>
        <v/>
      </c>
      <c r="E31" s="2" t="s">
        <v>357</v>
      </c>
      <c r="F31" s="2" t="s">
        <v>403</v>
      </c>
      <c r="G31" s="2" t="s">
        <v>202</v>
      </c>
      <c r="H31" s="1">
        <v>4</v>
      </c>
      <c r="I31" s="1"/>
      <c r="J31" s="48"/>
      <c r="K31" s="48"/>
      <c r="L31" s="48"/>
      <c r="M31" s="48"/>
      <c r="N31" s="48"/>
      <c r="O31" s="48"/>
      <c r="P31" s="48"/>
      <c r="Q31" s="1"/>
      <c r="R31" s="1"/>
      <c r="S31" s="1"/>
      <c r="T31" s="1"/>
      <c r="U31" s="1"/>
      <c r="V31" s="2"/>
      <c r="W31" s="1"/>
      <c r="X31" s="1"/>
      <c r="Y31" s="1"/>
      <c r="Z31" s="1"/>
      <c r="AA31" s="1"/>
    </row>
    <row r="32" spans="1:27" ht="15.75" hidden="1" customHeight="1" x14ac:dyDescent="0.2">
      <c r="A32" s="2" t="s">
        <v>210</v>
      </c>
      <c r="B32" s="2"/>
      <c r="C32" s="2"/>
      <c r="D32" s="1" t="str">
        <f t="shared" si="0"/>
        <v/>
      </c>
      <c r="E32" s="2" t="s">
        <v>105</v>
      </c>
      <c r="F32" s="2" t="s">
        <v>213</v>
      </c>
      <c r="G32" s="2" t="s">
        <v>185</v>
      </c>
      <c r="H32" s="1">
        <v>2</v>
      </c>
      <c r="I32" s="1"/>
      <c r="J32" s="48"/>
      <c r="K32" s="48"/>
      <c r="L32" s="48"/>
      <c r="M32" s="48"/>
      <c r="N32" s="48"/>
      <c r="O32" s="48"/>
      <c r="P32" s="48"/>
      <c r="Q32" s="1"/>
      <c r="R32" s="1"/>
      <c r="S32" s="1"/>
      <c r="T32" s="1"/>
      <c r="U32" s="1"/>
      <c r="V32" s="2"/>
      <c r="W32" s="1"/>
      <c r="X32" s="1"/>
      <c r="Y32" s="1"/>
      <c r="Z32" s="1"/>
      <c r="AA32" s="1"/>
    </row>
    <row r="33" spans="1:27" ht="15.75" hidden="1" customHeight="1" x14ac:dyDescent="0.2">
      <c r="A33" s="2" t="s">
        <v>188</v>
      </c>
      <c r="B33" s="2"/>
      <c r="C33" s="2"/>
      <c r="D33" s="1" t="str">
        <f t="shared" si="0"/>
        <v/>
      </c>
      <c r="E33" s="2" t="s">
        <v>84</v>
      </c>
      <c r="F33" s="2" t="s">
        <v>214</v>
      </c>
      <c r="G33" s="2" t="s">
        <v>185</v>
      </c>
      <c r="H33" s="1">
        <v>2</v>
      </c>
      <c r="I33" s="1"/>
      <c r="J33" s="48"/>
      <c r="K33" s="1"/>
      <c r="L33" s="1"/>
      <c r="M33" s="1"/>
      <c r="N33" s="2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</row>
    <row r="34" spans="1:27" ht="15.75" customHeight="1" x14ac:dyDescent="0.2">
      <c r="A34" s="2" t="s">
        <v>211</v>
      </c>
      <c r="B34" s="2"/>
      <c r="C34" s="2"/>
      <c r="D34" s="1" t="str">
        <f t="shared" si="0"/>
        <v/>
      </c>
      <c r="E34" s="2" t="s">
        <v>54</v>
      </c>
      <c r="F34" s="2" t="s">
        <v>215</v>
      </c>
      <c r="G34" s="2" t="s">
        <v>428</v>
      </c>
      <c r="H34" s="1">
        <v>4</v>
      </c>
      <c r="I34" s="1"/>
      <c r="J34" s="48"/>
      <c r="K34" s="48"/>
      <c r="L34" s="48"/>
      <c r="M34" s="48"/>
      <c r="N34" s="48"/>
      <c r="O34" s="48"/>
      <c r="P34" s="48"/>
      <c r="Q34" s="1"/>
      <c r="R34" s="1"/>
      <c r="S34" s="1"/>
      <c r="T34" s="1"/>
      <c r="U34" s="1"/>
      <c r="V34" s="2"/>
      <c r="W34" s="1"/>
      <c r="X34" s="1"/>
      <c r="Y34" s="1"/>
      <c r="Z34" s="1"/>
      <c r="AA34" s="1"/>
    </row>
    <row r="35" spans="1:27" ht="15.75" hidden="1" customHeight="1" x14ac:dyDescent="0.2">
      <c r="A35" s="49" t="s">
        <v>212</v>
      </c>
      <c r="B35" s="2"/>
      <c r="C35" s="2"/>
      <c r="D35" s="1" t="str">
        <f t="shared" si="0"/>
        <v/>
      </c>
      <c r="E35" s="2" t="s">
        <v>24</v>
      </c>
      <c r="F35" s="2" t="s">
        <v>217</v>
      </c>
      <c r="G35" s="2" t="s">
        <v>202</v>
      </c>
      <c r="H35" s="1">
        <v>3</v>
      </c>
      <c r="I35" s="1"/>
      <c r="J35" s="48"/>
      <c r="K35" s="48"/>
      <c r="L35" s="48"/>
      <c r="M35" s="48"/>
      <c r="N35" s="48"/>
      <c r="O35" s="48"/>
      <c r="P35" s="48"/>
      <c r="Q35" s="1"/>
      <c r="R35" s="1"/>
      <c r="S35" s="1"/>
      <c r="T35" s="1"/>
      <c r="U35" s="1"/>
      <c r="V35" s="2"/>
      <c r="W35" s="1"/>
      <c r="X35" s="1"/>
      <c r="Y35" s="1"/>
      <c r="Z35" s="1"/>
      <c r="AA35" s="1"/>
    </row>
    <row r="36" spans="1:27" ht="15.75" hidden="1" customHeight="1" x14ac:dyDescent="0.2">
      <c r="A36" s="2" t="s">
        <v>182</v>
      </c>
      <c r="B36" s="2"/>
      <c r="C36" s="2"/>
      <c r="D36" s="1" t="str">
        <f t="shared" si="0"/>
        <v/>
      </c>
      <c r="E36" s="2" t="s">
        <v>40</v>
      </c>
      <c r="F36" s="2" t="s">
        <v>217</v>
      </c>
      <c r="G36" s="2" t="s">
        <v>428</v>
      </c>
      <c r="H36" s="1">
        <v>3</v>
      </c>
      <c r="I36" s="1"/>
      <c r="J36" s="48"/>
      <c r="K36" s="48"/>
      <c r="L36" s="48"/>
      <c r="M36" s="48"/>
      <c r="N36" s="48"/>
      <c r="O36" s="48"/>
      <c r="P36" s="48"/>
      <c r="Q36" s="1"/>
      <c r="R36" s="1"/>
      <c r="S36" s="1"/>
      <c r="T36" s="1"/>
      <c r="U36" s="1"/>
      <c r="V36" s="2"/>
      <c r="W36" s="1"/>
      <c r="X36" s="1"/>
      <c r="Y36" s="1"/>
      <c r="Z36" s="1"/>
      <c r="AA36" s="1"/>
    </row>
    <row r="37" spans="1:27" ht="15.75" hidden="1" customHeight="1" x14ac:dyDescent="0.2">
      <c r="A37" s="2" t="s">
        <v>165</v>
      </c>
      <c r="B37" s="2"/>
      <c r="C37" s="2"/>
      <c r="D37" s="1" t="str">
        <f t="shared" si="0"/>
        <v/>
      </c>
      <c r="E37" s="2" t="s">
        <v>33</v>
      </c>
      <c r="F37" s="2" t="s">
        <v>219</v>
      </c>
      <c r="G37" s="2" t="s">
        <v>196</v>
      </c>
      <c r="H37" s="1">
        <v>2</v>
      </c>
      <c r="I37" s="1"/>
      <c r="J37" s="48"/>
      <c r="K37" s="48"/>
      <c r="L37" s="48"/>
      <c r="M37" s="48"/>
      <c r="N37" s="48"/>
      <c r="O37" s="48"/>
      <c r="P37" s="48"/>
      <c r="Q37" s="1"/>
      <c r="R37" s="1"/>
      <c r="S37" s="1"/>
      <c r="T37" s="1"/>
      <c r="U37" s="1"/>
      <c r="V37" s="2"/>
      <c r="W37" s="1"/>
      <c r="X37" s="1"/>
      <c r="Y37" s="1"/>
      <c r="Z37" s="1"/>
      <c r="AA37" s="1"/>
    </row>
    <row r="38" spans="1:27" ht="15.75" hidden="1" customHeight="1" x14ac:dyDescent="0.2">
      <c r="A38" s="2" t="s">
        <v>432</v>
      </c>
      <c r="C38" s="2"/>
      <c r="D38" s="1" t="str">
        <f t="shared" si="0"/>
        <v/>
      </c>
      <c r="E38" s="2" t="s">
        <v>61</v>
      </c>
      <c r="F38" s="2" t="s">
        <v>398</v>
      </c>
      <c r="G38" s="2" t="s">
        <v>202</v>
      </c>
      <c r="H38" s="1">
        <v>4</v>
      </c>
      <c r="I38" s="1"/>
      <c r="J38" s="48"/>
      <c r="K38" s="48"/>
      <c r="L38" s="48"/>
      <c r="M38" s="48"/>
      <c r="N38" s="48"/>
      <c r="O38" s="48"/>
      <c r="P38" s="48"/>
      <c r="Q38" s="1"/>
      <c r="R38" s="1"/>
      <c r="S38" s="1"/>
      <c r="T38" s="1"/>
      <c r="U38" s="1"/>
      <c r="V38" s="2"/>
      <c r="W38" s="1"/>
      <c r="X38" s="1"/>
      <c r="Y38" s="1"/>
      <c r="Z38" s="1"/>
      <c r="AA38" s="1"/>
    </row>
    <row r="39" spans="1:27" ht="15.75" hidden="1" customHeight="1" x14ac:dyDescent="0.2">
      <c r="A39" s="2" t="s">
        <v>428</v>
      </c>
      <c r="C39" s="2"/>
      <c r="D39" s="1" t="str">
        <f t="shared" si="0"/>
        <v/>
      </c>
      <c r="E39" s="2" t="s">
        <v>141</v>
      </c>
      <c r="F39" s="2" t="s">
        <v>404</v>
      </c>
      <c r="G39" s="2" t="s">
        <v>428</v>
      </c>
      <c r="H39" s="1">
        <v>4</v>
      </c>
      <c r="I39" s="1"/>
      <c r="J39" s="48"/>
      <c r="K39" s="48"/>
      <c r="L39" s="48"/>
      <c r="M39" s="48"/>
      <c r="N39" s="48"/>
      <c r="O39" s="48"/>
      <c r="P39" s="48"/>
      <c r="Q39" s="1"/>
      <c r="R39" s="1"/>
      <c r="S39" s="1"/>
      <c r="T39" s="1"/>
      <c r="U39" s="1"/>
      <c r="V39" s="2"/>
      <c r="W39" s="1"/>
      <c r="X39" s="1"/>
      <c r="Y39" s="1"/>
      <c r="Z39" s="1"/>
      <c r="AA39" s="1"/>
    </row>
    <row r="40" spans="1:27" ht="15.75" hidden="1" customHeight="1" x14ac:dyDescent="0.2">
      <c r="A40" s="2" t="s">
        <v>190</v>
      </c>
      <c r="B40" s="2"/>
      <c r="C40" s="2"/>
      <c r="D40" s="1" t="str">
        <f t="shared" si="0"/>
        <v/>
      </c>
      <c r="E40" s="2" t="s">
        <v>62</v>
      </c>
      <c r="F40" s="2" t="s">
        <v>220</v>
      </c>
      <c r="G40" s="2" t="s">
        <v>166</v>
      </c>
      <c r="H40" s="1">
        <v>6</v>
      </c>
      <c r="I40" s="1"/>
      <c r="J40" s="2"/>
      <c r="K40" s="48"/>
      <c r="L40" s="48"/>
      <c r="M40" s="48"/>
      <c r="N40" s="48"/>
      <c r="O40" s="48"/>
      <c r="P40" s="48"/>
      <c r="Q40" s="1"/>
      <c r="R40" s="1"/>
      <c r="S40" s="1"/>
      <c r="T40" s="1"/>
      <c r="U40" s="1"/>
      <c r="V40" s="2"/>
      <c r="W40" s="1"/>
      <c r="X40" s="1"/>
      <c r="Y40" s="1"/>
      <c r="Z40" s="1"/>
      <c r="AA40" s="1"/>
    </row>
    <row r="41" spans="1:27" ht="15.75" hidden="1" customHeight="1" x14ac:dyDescent="0.2">
      <c r="A41" s="2" t="s">
        <v>216</v>
      </c>
      <c r="B41" s="2"/>
      <c r="C41" s="2"/>
      <c r="D41" s="1" t="str">
        <f t="shared" si="0"/>
        <v/>
      </c>
      <c r="E41" s="2" t="s">
        <v>416</v>
      </c>
      <c r="F41" s="48" t="s">
        <v>415</v>
      </c>
      <c r="G41" s="48" t="s">
        <v>166</v>
      </c>
      <c r="H41" s="1">
        <v>2</v>
      </c>
      <c r="I41" s="1"/>
      <c r="J41" s="2"/>
      <c r="K41" s="48"/>
      <c r="L41" s="48"/>
      <c r="M41" s="48"/>
      <c r="N41" s="48"/>
      <c r="O41" s="48"/>
      <c r="P41" s="48"/>
      <c r="Q41" s="1"/>
      <c r="R41" s="1"/>
      <c r="S41" s="1"/>
      <c r="T41" s="1"/>
      <c r="U41" s="1"/>
      <c r="V41" s="2"/>
      <c r="W41" s="1"/>
      <c r="X41" s="1"/>
      <c r="Y41" s="1"/>
      <c r="Z41" s="1"/>
      <c r="AA41" s="1"/>
    </row>
    <row r="42" spans="1:27" ht="15.75" hidden="1" customHeight="1" x14ac:dyDescent="0.2">
      <c r="A42" s="2" t="s">
        <v>218</v>
      </c>
      <c r="B42" s="2"/>
      <c r="C42" s="2"/>
      <c r="D42" s="1" t="str">
        <f t="shared" si="0"/>
        <v/>
      </c>
      <c r="E42" s="2" t="s">
        <v>35</v>
      </c>
      <c r="F42" s="2" t="s">
        <v>224</v>
      </c>
      <c r="G42" s="2" t="s">
        <v>189</v>
      </c>
      <c r="H42" s="1">
        <v>4</v>
      </c>
      <c r="I42" s="1"/>
      <c r="J42" s="2"/>
      <c r="K42" s="48"/>
      <c r="L42" s="48"/>
      <c r="M42" s="48"/>
      <c r="N42" s="48"/>
      <c r="O42" s="48"/>
      <c r="P42" s="48"/>
      <c r="Q42" s="1"/>
      <c r="R42" s="1"/>
      <c r="S42" s="1"/>
      <c r="T42" s="1"/>
      <c r="U42" s="1"/>
      <c r="V42" s="2"/>
      <c r="W42" s="1"/>
      <c r="X42" s="1"/>
      <c r="Y42" s="1"/>
      <c r="Z42" s="1"/>
      <c r="AA42" s="1"/>
    </row>
    <row r="43" spans="1:27" ht="15.75" hidden="1" customHeight="1" x14ac:dyDescent="0.2">
      <c r="A43" s="2" t="s">
        <v>193</v>
      </c>
      <c r="B43" s="2"/>
      <c r="C43" s="2"/>
      <c r="D43" s="1" t="str">
        <f t="shared" si="0"/>
        <v/>
      </c>
      <c r="E43" s="2" t="s">
        <v>103</v>
      </c>
      <c r="F43" s="2" t="s">
        <v>396</v>
      </c>
      <c r="G43" s="2"/>
      <c r="H43" s="1">
        <v>4</v>
      </c>
      <c r="I43" s="1"/>
      <c r="J43" s="2"/>
      <c r="K43" s="48"/>
      <c r="L43" s="48"/>
      <c r="M43" s="48"/>
      <c r="N43" s="48"/>
      <c r="O43" s="48"/>
      <c r="P43" s="48"/>
      <c r="Q43" s="1"/>
      <c r="R43" s="1"/>
      <c r="S43" s="1"/>
      <c r="T43" s="1"/>
      <c r="U43" s="1"/>
      <c r="V43" s="2"/>
      <c r="W43" s="1"/>
      <c r="X43" s="1"/>
      <c r="Y43" s="1"/>
      <c r="Z43" s="1"/>
      <c r="AA43" s="1"/>
    </row>
    <row r="44" spans="1:27" ht="15.75" hidden="1" customHeight="1" x14ac:dyDescent="0.2">
      <c r="A44" s="2" t="s">
        <v>176</v>
      </c>
      <c r="B44" s="2"/>
      <c r="C44" s="2"/>
      <c r="D44" s="1" t="str">
        <f t="shared" si="0"/>
        <v/>
      </c>
      <c r="E44" s="2" t="s">
        <v>110</v>
      </c>
      <c r="F44" s="2" t="s">
        <v>227</v>
      </c>
      <c r="G44" s="2" t="s">
        <v>367</v>
      </c>
      <c r="H44" s="1">
        <v>2</v>
      </c>
      <c r="I44" s="1"/>
      <c r="J44" s="2"/>
      <c r="K44" s="48"/>
      <c r="L44" s="48"/>
      <c r="M44" s="48"/>
      <c r="N44" s="48"/>
      <c r="O44" s="48"/>
      <c r="P44" s="48"/>
      <c r="Q44" s="1"/>
      <c r="R44" s="1"/>
      <c r="S44" s="1"/>
      <c r="T44" s="1"/>
      <c r="U44" s="1"/>
      <c r="V44" s="2"/>
      <c r="W44" s="1"/>
      <c r="X44" s="1"/>
      <c r="Y44" s="1"/>
      <c r="Z44" s="1"/>
      <c r="AA44" s="1"/>
    </row>
    <row r="45" spans="1:27" ht="15.75" hidden="1" customHeight="1" x14ac:dyDescent="0.2">
      <c r="A45" s="2" t="s">
        <v>169</v>
      </c>
      <c r="C45" s="2"/>
      <c r="D45" s="1" t="str">
        <f t="shared" si="0"/>
        <v/>
      </c>
      <c r="E45" s="2" t="s">
        <v>109</v>
      </c>
      <c r="F45" s="2" t="s">
        <v>229</v>
      </c>
      <c r="G45" s="2" t="s">
        <v>183</v>
      </c>
      <c r="H45" s="1">
        <v>3</v>
      </c>
      <c r="I45" s="1"/>
      <c r="J45" s="2"/>
      <c r="K45" s="48"/>
      <c r="L45" s="48"/>
      <c r="M45" s="48"/>
      <c r="N45" s="48"/>
      <c r="O45" s="48"/>
      <c r="P45" s="48"/>
      <c r="Q45" s="1"/>
      <c r="R45" s="1"/>
      <c r="S45" s="1"/>
      <c r="T45" s="1"/>
      <c r="U45" s="1"/>
      <c r="V45" s="2"/>
      <c r="W45" s="1"/>
      <c r="X45" s="1"/>
      <c r="Y45" s="1"/>
      <c r="Z45" s="1"/>
      <c r="AA45" s="1"/>
    </row>
    <row r="46" spans="1:27" ht="15.75" hidden="1" customHeight="1" x14ac:dyDescent="0.2">
      <c r="A46" s="2" t="s">
        <v>222</v>
      </c>
      <c r="B46" s="2" t="s">
        <v>221</v>
      </c>
      <c r="C46" s="2"/>
      <c r="D46" s="1" t="str">
        <f t="shared" si="0"/>
        <v/>
      </c>
      <c r="E46" s="2" t="s">
        <v>129</v>
      </c>
      <c r="F46" s="2" t="s">
        <v>231</v>
      </c>
      <c r="G46" s="2" t="s">
        <v>183</v>
      </c>
      <c r="H46" s="1">
        <v>3</v>
      </c>
      <c r="I46" s="1"/>
      <c r="J46" s="2"/>
      <c r="K46" s="48"/>
      <c r="L46" s="48"/>
      <c r="M46" s="48"/>
      <c r="N46" s="48"/>
      <c r="O46" s="48"/>
      <c r="P46" s="48"/>
      <c r="Q46" s="1"/>
      <c r="R46" s="1"/>
      <c r="S46" s="1"/>
      <c r="T46" s="1"/>
      <c r="U46" s="1"/>
      <c r="V46" s="2"/>
      <c r="W46" s="1"/>
      <c r="X46" s="1"/>
      <c r="Y46" s="1"/>
      <c r="Z46" s="1"/>
      <c r="AA46" s="1"/>
    </row>
    <row r="47" spans="1:27" ht="15.75" hidden="1" customHeight="1" x14ac:dyDescent="0.2">
      <c r="A47" s="2" t="s">
        <v>96</v>
      </c>
      <c r="B47" s="2" t="s">
        <v>223</v>
      </c>
      <c r="C47" s="2"/>
      <c r="D47" s="1" t="str">
        <f t="shared" si="0"/>
        <v/>
      </c>
      <c r="E47" s="2" t="s">
        <v>142</v>
      </c>
      <c r="F47" s="2" t="s">
        <v>234</v>
      </c>
      <c r="G47" s="2" t="s">
        <v>210</v>
      </c>
      <c r="H47" s="1">
        <v>2</v>
      </c>
      <c r="I47" s="1"/>
      <c r="J47" s="2"/>
      <c r="K47" s="48"/>
      <c r="L47" s="48"/>
      <c r="M47" s="48"/>
      <c r="N47" s="48"/>
      <c r="O47" s="48"/>
      <c r="P47" s="48"/>
      <c r="Q47" s="1"/>
      <c r="R47" s="1"/>
      <c r="S47" s="1"/>
      <c r="T47" s="1"/>
      <c r="U47" s="1"/>
      <c r="V47" s="2"/>
      <c r="W47" s="1"/>
      <c r="X47" s="1"/>
      <c r="Y47" s="1"/>
      <c r="Z47" s="1"/>
      <c r="AA47" s="1"/>
    </row>
    <row r="48" spans="1:27" ht="15.75" hidden="1" customHeight="1" x14ac:dyDescent="0.2">
      <c r="A48" s="2" t="s">
        <v>97</v>
      </c>
      <c r="B48" s="2" t="s">
        <v>225</v>
      </c>
      <c r="C48" s="2"/>
      <c r="D48" s="1" t="str">
        <f t="shared" si="0"/>
        <v/>
      </c>
      <c r="E48" s="2" t="s">
        <v>111</v>
      </c>
      <c r="F48" s="2" t="s">
        <v>237</v>
      </c>
      <c r="G48" s="2" t="s">
        <v>210</v>
      </c>
      <c r="H48" s="1">
        <v>2</v>
      </c>
      <c r="I48" s="1"/>
      <c r="J48" s="2"/>
      <c r="K48" s="48"/>
      <c r="L48" s="48"/>
      <c r="M48" s="48"/>
      <c r="N48" s="48"/>
      <c r="O48" s="48"/>
      <c r="P48" s="48"/>
      <c r="Q48" s="1"/>
      <c r="R48" s="1"/>
      <c r="S48" s="1"/>
      <c r="T48" s="1"/>
      <c r="U48" s="1"/>
      <c r="V48" s="2"/>
      <c r="W48" s="1"/>
      <c r="X48" s="1"/>
      <c r="Y48" s="1"/>
      <c r="Z48" s="1"/>
      <c r="AA48" s="1"/>
    </row>
    <row r="49" spans="1:27" ht="15.75" hidden="1" customHeight="1" x14ac:dyDescent="0.2">
      <c r="A49" s="2" t="s">
        <v>69</v>
      </c>
      <c r="B49" s="2" t="s">
        <v>226</v>
      </c>
      <c r="C49" s="2"/>
      <c r="D49" s="1" t="str">
        <f t="shared" si="0"/>
        <v/>
      </c>
      <c r="E49" s="2" t="s">
        <v>116</v>
      </c>
      <c r="F49" s="2" t="s">
        <v>240</v>
      </c>
      <c r="G49" s="2" t="s">
        <v>210</v>
      </c>
      <c r="H49" s="1">
        <v>2</v>
      </c>
      <c r="I49" s="1"/>
      <c r="J49" s="2"/>
      <c r="K49" s="48"/>
      <c r="L49" s="48"/>
      <c r="M49" s="48"/>
      <c r="N49" s="48"/>
      <c r="O49" s="48"/>
      <c r="P49" s="48"/>
      <c r="Q49" s="1"/>
      <c r="R49" s="1"/>
      <c r="S49" s="1"/>
      <c r="T49" s="1"/>
      <c r="U49" s="1"/>
      <c r="V49" s="2"/>
      <c r="W49" s="1"/>
      <c r="X49" s="1"/>
      <c r="Y49" s="1"/>
      <c r="Z49" s="1"/>
      <c r="AA49" s="1"/>
    </row>
    <row r="50" spans="1:27" ht="15.75" hidden="1" customHeight="1" x14ac:dyDescent="0.2">
      <c r="A50" s="2" t="s">
        <v>104</v>
      </c>
      <c r="B50" s="2" t="s">
        <v>228</v>
      </c>
      <c r="C50" s="2"/>
      <c r="D50" s="1" t="str">
        <f t="shared" si="0"/>
        <v/>
      </c>
      <c r="E50" s="2" t="s">
        <v>149</v>
      </c>
      <c r="F50" s="2" t="s">
        <v>243</v>
      </c>
      <c r="G50" s="2" t="s">
        <v>3</v>
      </c>
      <c r="H50" s="1">
        <v>2</v>
      </c>
      <c r="I50" s="1"/>
      <c r="J50" s="2"/>
      <c r="K50" s="48"/>
      <c r="L50" s="48"/>
      <c r="M50" s="48"/>
      <c r="N50" s="48"/>
      <c r="O50" s="48"/>
      <c r="P50" s="48"/>
      <c r="Q50" s="1"/>
      <c r="R50" s="1"/>
      <c r="S50" s="1"/>
      <c r="T50" s="1"/>
      <c r="U50" s="1"/>
      <c r="V50" s="2"/>
      <c r="W50" s="1"/>
      <c r="X50" s="1"/>
      <c r="Y50" s="1"/>
      <c r="Z50" s="1"/>
      <c r="AA50" s="1"/>
    </row>
    <row r="51" spans="1:27" ht="15.75" hidden="1" customHeight="1" x14ac:dyDescent="0.2">
      <c r="A51" s="2" t="s">
        <v>232</v>
      </c>
      <c r="B51" s="2" t="s">
        <v>230</v>
      </c>
      <c r="C51" s="2"/>
      <c r="D51" s="1" t="str">
        <f t="shared" si="0"/>
        <v/>
      </c>
      <c r="E51" s="2" t="s">
        <v>246</v>
      </c>
      <c r="F51" s="2" t="s">
        <v>247</v>
      </c>
      <c r="G51" s="2" t="s">
        <v>363</v>
      </c>
      <c r="H51" s="1">
        <v>1</v>
      </c>
      <c r="I51" s="1"/>
      <c r="J51" s="2"/>
      <c r="K51" s="48"/>
      <c r="L51" s="48"/>
      <c r="M51" s="48"/>
      <c r="N51" s="48"/>
      <c r="O51" s="48"/>
      <c r="P51" s="48"/>
      <c r="Q51" s="1"/>
      <c r="R51" s="1"/>
      <c r="S51" s="1"/>
      <c r="T51" s="1"/>
      <c r="U51" s="1"/>
      <c r="V51" s="2"/>
      <c r="W51" s="1"/>
      <c r="X51" s="1"/>
      <c r="Y51" s="1"/>
      <c r="Z51" s="1"/>
      <c r="AA51" s="1"/>
    </row>
    <row r="52" spans="1:27" ht="15.75" hidden="1" customHeight="1" x14ac:dyDescent="0.2">
      <c r="A52" s="2" t="s">
        <v>235</v>
      </c>
      <c r="B52" s="2" t="s">
        <v>233</v>
      </c>
      <c r="C52" s="2"/>
      <c r="D52" s="1" t="str">
        <f t="shared" si="0"/>
        <v/>
      </c>
      <c r="E52" s="2" t="s">
        <v>249</v>
      </c>
      <c r="F52" s="2" t="s">
        <v>250</v>
      </c>
      <c r="G52" s="51" t="s">
        <v>427</v>
      </c>
      <c r="H52" s="1">
        <v>2</v>
      </c>
      <c r="I52" s="1"/>
      <c r="J52" s="2"/>
      <c r="K52" s="48"/>
      <c r="L52" s="48"/>
      <c r="M52" s="48"/>
      <c r="N52" s="48"/>
      <c r="O52" s="48"/>
      <c r="P52" s="48"/>
      <c r="Q52" s="1"/>
      <c r="R52" s="1"/>
      <c r="S52" s="1"/>
      <c r="T52" s="1"/>
      <c r="U52" s="1"/>
      <c r="V52" s="2"/>
      <c r="W52" s="1"/>
      <c r="X52" s="1"/>
      <c r="Y52" s="1"/>
      <c r="Z52" s="1"/>
      <c r="AA52" s="1"/>
    </row>
    <row r="53" spans="1:27" ht="15.75" hidden="1" customHeight="1" x14ac:dyDescent="0.2">
      <c r="A53" s="2" t="s">
        <v>238</v>
      </c>
      <c r="B53" s="2" t="s">
        <v>236</v>
      </c>
      <c r="C53" s="2"/>
      <c r="D53" s="1" t="str">
        <f t="shared" si="0"/>
        <v/>
      </c>
      <c r="E53" s="2" t="s">
        <v>251</v>
      </c>
      <c r="F53" s="2" t="s">
        <v>252</v>
      </c>
      <c r="G53" s="2" t="s">
        <v>212</v>
      </c>
      <c r="H53" s="1">
        <v>2</v>
      </c>
      <c r="I53" s="1"/>
      <c r="J53" s="2"/>
      <c r="K53" s="48"/>
      <c r="L53" s="48"/>
      <c r="M53" s="48"/>
      <c r="N53" s="48"/>
      <c r="O53" s="48"/>
      <c r="P53" s="48"/>
      <c r="Q53" s="1"/>
      <c r="R53" s="1"/>
      <c r="S53" s="1"/>
      <c r="T53" s="1"/>
      <c r="U53" s="1"/>
      <c r="V53" s="2"/>
      <c r="W53" s="1"/>
      <c r="X53" s="1"/>
      <c r="Y53" s="1"/>
      <c r="Z53" s="1"/>
      <c r="AA53" s="1"/>
    </row>
    <row r="54" spans="1:27" ht="15.75" hidden="1" customHeight="1" x14ac:dyDescent="0.2">
      <c r="A54" s="2" t="s">
        <v>241</v>
      </c>
      <c r="B54" s="2" t="s">
        <v>239</v>
      </c>
      <c r="C54" s="2"/>
      <c r="D54" s="1" t="str">
        <f t="shared" si="0"/>
        <v/>
      </c>
      <c r="E54" s="2" t="s">
        <v>253</v>
      </c>
      <c r="F54" s="2" t="s">
        <v>254</v>
      </c>
      <c r="G54" s="2" t="s">
        <v>212</v>
      </c>
      <c r="H54" s="1">
        <v>2</v>
      </c>
      <c r="I54" s="1"/>
      <c r="J54" s="2"/>
      <c r="K54" s="48"/>
      <c r="L54" s="48"/>
      <c r="M54" s="48"/>
      <c r="N54" s="48"/>
      <c r="O54" s="48"/>
      <c r="P54" s="48"/>
      <c r="Q54" s="1"/>
      <c r="R54" s="1"/>
      <c r="S54" s="1"/>
      <c r="T54" s="1"/>
      <c r="U54" s="1"/>
      <c r="V54" s="2"/>
      <c r="W54" s="1"/>
      <c r="X54" s="1"/>
      <c r="Y54" s="1"/>
      <c r="Z54" s="1"/>
      <c r="AA54" s="1"/>
    </row>
    <row r="55" spans="1:27" ht="15.75" hidden="1" customHeight="1" x14ac:dyDescent="0.2">
      <c r="A55" s="2" t="s">
        <v>244</v>
      </c>
      <c r="B55" s="2" t="s">
        <v>242</v>
      </c>
      <c r="C55" s="2"/>
      <c r="D55" s="1" t="str">
        <f t="shared" si="0"/>
        <v/>
      </c>
      <c r="E55" s="2" t="s">
        <v>130</v>
      </c>
      <c r="F55" s="2" t="s">
        <v>256</v>
      </c>
      <c r="G55" s="2" t="s">
        <v>191</v>
      </c>
      <c r="H55" s="1">
        <v>4</v>
      </c>
      <c r="I55" s="1"/>
      <c r="J55" s="2"/>
      <c r="K55" s="48"/>
      <c r="L55" s="48"/>
      <c r="M55" s="48"/>
      <c r="N55" s="48"/>
      <c r="O55" s="48"/>
      <c r="P55" s="48"/>
      <c r="Q55" s="1"/>
      <c r="R55" s="1"/>
      <c r="S55" s="1"/>
      <c r="T55" s="1"/>
      <c r="U55" s="1"/>
      <c r="V55" s="2"/>
      <c r="W55" s="1"/>
      <c r="X55" s="1"/>
      <c r="Y55" s="1"/>
      <c r="Z55" s="1"/>
      <c r="AA55" s="1"/>
    </row>
    <row r="56" spans="1:27" ht="15.75" hidden="1" customHeight="1" x14ac:dyDescent="0.2">
      <c r="A56" s="2" t="s">
        <v>70</v>
      </c>
      <c r="B56" s="2" t="s">
        <v>245</v>
      </c>
      <c r="C56" s="2"/>
      <c r="D56" s="1" t="str">
        <f t="shared" si="0"/>
        <v/>
      </c>
      <c r="E56" s="2" t="s">
        <v>257</v>
      </c>
      <c r="F56" s="2" t="s">
        <v>258</v>
      </c>
      <c r="G56" s="2" t="s">
        <v>216</v>
      </c>
      <c r="H56" s="1">
        <v>2</v>
      </c>
      <c r="I56" s="1"/>
      <c r="J56" s="2"/>
      <c r="K56" s="48"/>
      <c r="L56" s="48"/>
      <c r="M56" s="48"/>
      <c r="N56" s="48"/>
      <c r="O56" s="48"/>
      <c r="P56" s="48"/>
      <c r="Q56" s="1"/>
      <c r="R56" s="1"/>
      <c r="S56" s="1"/>
      <c r="T56" s="1"/>
      <c r="U56" s="1"/>
      <c r="V56" s="2"/>
      <c r="W56" s="1"/>
      <c r="X56" s="1"/>
      <c r="Y56" s="1"/>
      <c r="Z56" s="1"/>
      <c r="AA56" s="1"/>
    </row>
    <row r="57" spans="1:27" ht="15.75" hidden="1" customHeight="1" x14ac:dyDescent="0.2">
      <c r="A57" s="2" t="s">
        <v>44</v>
      </c>
      <c r="B57" s="2" t="s">
        <v>248</v>
      </c>
      <c r="C57" s="2"/>
      <c r="D57" s="1" t="str">
        <f t="shared" si="0"/>
        <v/>
      </c>
      <c r="E57" s="2" t="s">
        <v>261</v>
      </c>
      <c r="F57" s="2" t="s">
        <v>262</v>
      </c>
      <c r="G57" s="2" t="s">
        <v>211</v>
      </c>
      <c r="H57" s="1">
        <v>2</v>
      </c>
      <c r="I57" s="1"/>
      <c r="J57" s="2"/>
      <c r="K57" s="48"/>
      <c r="L57" s="48"/>
      <c r="M57" s="48"/>
      <c r="N57" s="48"/>
      <c r="O57" s="48"/>
      <c r="P57" s="48"/>
      <c r="Q57" s="1"/>
      <c r="R57" s="1"/>
      <c r="S57" s="1"/>
      <c r="T57" s="1"/>
      <c r="U57" s="1"/>
      <c r="V57" s="2"/>
      <c r="W57" s="1"/>
      <c r="X57" s="1"/>
      <c r="Y57" s="1"/>
      <c r="Z57" s="1"/>
      <c r="AA57" s="1"/>
    </row>
    <row r="58" spans="1:27" ht="15.75" customHeight="1" x14ac:dyDescent="0.2">
      <c r="A58" s="2" t="s">
        <v>68</v>
      </c>
      <c r="B58" s="2" t="s">
        <v>370</v>
      </c>
      <c r="C58" s="2"/>
      <c r="D58" s="1" t="str">
        <f t="shared" si="0"/>
        <v/>
      </c>
      <c r="E58" s="2" t="s">
        <v>263</v>
      </c>
      <c r="F58" s="2" t="s">
        <v>264</v>
      </c>
      <c r="G58" s="2" t="s">
        <v>424</v>
      </c>
      <c r="H58" s="1">
        <v>2</v>
      </c>
      <c r="I58" s="1"/>
      <c r="J58" s="2"/>
      <c r="K58" s="48"/>
      <c r="L58" s="48"/>
      <c r="M58" s="48"/>
      <c r="N58" s="48"/>
      <c r="O58" s="48"/>
      <c r="P58" s="48"/>
      <c r="Q58" s="1"/>
      <c r="R58" s="1"/>
      <c r="S58" s="1"/>
      <c r="T58" s="1"/>
      <c r="U58" s="1"/>
      <c r="V58" s="2"/>
      <c r="W58" s="1"/>
      <c r="X58" s="1"/>
      <c r="Y58" s="1"/>
      <c r="Z58" s="1"/>
      <c r="AA58" s="1"/>
    </row>
    <row r="59" spans="1:27" ht="15.75" hidden="1" customHeight="1" x14ac:dyDescent="0.2">
      <c r="A59" s="2" t="s">
        <v>43</v>
      </c>
      <c r="B59" s="2" t="s">
        <v>369</v>
      </c>
      <c r="C59" s="2"/>
      <c r="D59" s="1" t="str">
        <f t="shared" si="0"/>
        <v/>
      </c>
      <c r="E59" s="2" t="s">
        <v>114</v>
      </c>
      <c r="F59" s="2" t="s">
        <v>393</v>
      </c>
      <c r="G59" s="2" t="s">
        <v>165</v>
      </c>
      <c r="H59" s="1">
        <v>2</v>
      </c>
      <c r="I59" s="1"/>
      <c r="J59" s="2"/>
      <c r="K59" s="48"/>
      <c r="L59" s="48"/>
      <c r="M59" s="48"/>
      <c r="N59" s="48"/>
      <c r="O59" s="48"/>
      <c r="P59" s="48"/>
      <c r="Q59" s="1"/>
      <c r="R59" s="1"/>
      <c r="S59" s="1"/>
      <c r="T59" s="1"/>
      <c r="U59" s="1"/>
      <c r="V59" s="2"/>
      <c r="W59" s="1"/>
      <c r="X59" s="1"/>
      <c r="Y59" s="1"/>
      <c r="Z59" s="1"/>
      <c r="AA59" s="1"/>
    </row>
    <row r="60" spans="1:27" ht="15.75" hidden="1" customHeight="1" x14ac:dyDescent="0.2">
      <c r="A60" s="2" t="s">
        <v>72</v>
      </c>
      <c r="B60" s="2" t="s">
        <v>255</v>
      </c>
      <c r="C60" s="2"/>
      <c r="D60" s="1" t="str">
        <f t="shared" si="0"/>
        <v/>
      </c>
      <c r="E60" s="2" t="s">
        <v>412</v>
      </c>
      <c r="F60" s="2" t="s">
        <v>411</v>
      </c>
      <c r="G60" s="2" t="s">
        <v>211</v>
      </c>
      <c r="H60" s="1">
        <v>2</v>
      </c>
      <c r="I60" s="1"/>
      <c r="J60" s="2"/>
      <c r="K60" s="48"/>
      <c r="L60" s="48"/>
      <c r="M60" s="48"/>
      <c r="N60" s="48"/>
      <c r="O60" s="48"/>
      <c r="P60" s="48"/>
      <c r="Q60" s="1"/>
      <c r="R60" s="1"/>
      <c r="S60" s="1"/>
      <c r="T60" s="1"/>
      <c r="U60" s="1"/>
      <c r="V60" s="2"/>
      <c r="W60" s="1"/>
      <c r="X60" s="1"/>
      <c r="Y60" s="1"/>
      <c r="Z60" s="1"/>
      <c r="AA60" s="1"/>
    </row>
    <row r="61" spans="1:27" ht="15.75" hidden="1" customHeight="1" x14ac:dyDescent="0.2">
      <c r="A61" s="2" t="s">
        <v>259</v>
      </c>
      <c r="B61" s="2" t="s">
        <v>374</v>
      </c>
      <c r="C61" s="2"/>
      <c r="D61" s="1" t="str">
        <f t="shared" si="0"/>
        <v/>
      </c>
      <c r="E61" s="2" t="s">
        <v>143</v>
      </c>
      <c r="F61" s="2" t="s">
        <v>266</v>
      </c>
      <c r="G61" s="2" t="s">
        <v>172</v>
      </c>
      <c r="H61" s="1">
        <v>1</v>
      </c>
      <c r="I61" s="1"/>
      <c r="J61" s="2"/>
      <c r="K61" s="48"/>
      <c r="L61" s="48"/>
      <c r="M61" s="48"/>
      <c r="N61" s="48"/>
      <c r="O61" s="48"/>
      <c r="P61" s="48"/>
      <c r="Q61" s="1"/>
      <c r="R61" s="1"/>
      <c r="S61" s="1"/>
      <c r="T61" s="1"/>
      <c r="U61" s="1"/>
      <c r="V61" s="2"/>
      <c r="W61" s="1"/>
      <c r="X61" s="1"/>
      <c r="Y61" s="1"/>
      <c r="Z61" s="1"/>
      <c r="AA61" s="1"/>
    </row>
    <row r="62" spans="1:27" ht="15.75" hidden="1" customHeight="1" x14ac:dyDescent="0.2">
      <c r="A62" s="2" t="s">
        <v>49</v>
      </c>
      <c r="B62" s="2" t="s">
        <v>260</v>
      </c>
      <c r="C62" s="2"/>
      <c r="D62" s="1" t="str">
        <f t="shared" si="0"/>
        <v/>
      </c>
      <c r="E62" s="2" t="s">
        <v>267</v>
      </c>
      <c r="F62" s="2" t="s">
        <v>268</v>
      </c>
      <c r="G62" s="2" t="s">
        <v>390</v>
      </c>
      <c r="H62" s="1">
        <v>2</v>
      </c>
      <c r="I62" s="1"/>
      <c r="J62" s="2"/>
      <c r="K62" s="48"/>
      <c r="L62" s="48"/>
      <c r="M62" s="48"/>
      <c r="N62" s="48"/>
      <c r="O62" s="48"/>
      <c r="P62" s="48"/>
      <c r="Q62" s="1"/>
      <c r="R62" s="1"/>
      <c r="S62" s="1"/>
      <c r="T62" s="1"/>
      <c r="U62" s="1"/>
      <c r="V62" s="2"/>
      <c r="W62" s="1"/>
      <c r="X62" s="1"/>
      <c r="Y62" s="1"/>
      <c r="Z62" s="1"/>
      <c r="AA62" s="1"/>
    </row>
    <row r="63" spans="1:27" ht="15.75" hidden="1" customHeight="1" x14ac:dyDescent="0.2">
      <c r="A63" s="2" t="s">
        <v>71</v>
      </c>
      <c r="B63" s="2" t="s">
        <v>430</v>
      </c>
      <c r="C63" s="2"/>
      <c r="D63" s="1" t="str">
        <f t="shared" si="0"/>
        <v/>
      </c>
      <c r="E63" s="2" t="s">
        <v>270</v>
      </c>
      <c r="F63" s="2" t="s">
        <v>271</v>
      </c>
      <c r="G63" s="2" t="s">
        <v>165</v>
      </c>
      <c r="H63" s="1">
        <v>2</v>
      </c>
      <c r="I63" s="1"/>
      <c r="J63" s="2"/>
      <c r="K63" s="48"/>
      <c r="L63" s="48"/>
      <c r="M63" s="48"/>
      <c r="N63" s="48"/>
      <c r="O63" s="48"/>
      <c r="P63" s="48"/>
      <c r="Q63" s="1"/>
      <c r="R63" s="1"/>
      <c r="S63" s="1"/>
      <c r="T63" s="1"/>
      <c r="U63" s="1"/>
      <c r="V63" s="2"/>
      <c r="W63" s="1"/>
      <c r="X63" s="1"/>
      <c r="Y63" s="1"/>
      <c r="Z63" s="1"/>
      <c r="AA63" s="1"/>
    </row>
    <row r="64" spans="1:27" ht="15.75" hidden="1" customHeight="1" x14ac:dyDescent="0.2">
      <c r="A64" s="2" t="s">
        <v>48</v>
      </c>
      <c r="B64" s="2" t="s">
        <v>373</v>
      </c>
      <c r="C64" s="2"/>
      <c r="D64" s="1" t="str">
        <f t="shared" si="0"/>
        <v/>
      </c>
      <c r="E64" s="2" t="s">
        <v>93</v>
      </c>
      <c r="F64" s="2" t="s">
        <v>274</v>
      </c>
      <c r="G64" s="2" t="s">
        <v>390</v>
      </c>
      <c r="H64" s="1">
        <v>2</v>
      </c>
      <c r="I64" s="1"/>
      <c r="J64" s="2"/>
      <c r="K64" s="48"/>
      <c r="L64" s="48"/>
      <c r="M64" s="48"/>
      <c r="N64" s="48"/>
      <c r="O64" s="48"/>
      <c r="P64" s="48"/>
      <c r="Q64" s="1"/>
      <c r="R64" s="1"/>
      <c r="S64" s="1"/>
      <c r="T64" s="1"/>
      <c r="U64" s="1"/>
      <c r="V64" s="2"/>
      <c r="W64" s="1"/>
      <c r="X64" s="1"/>
      <c r="Y64" s="1"/>
      <c r="Z64" s="1"/>
      <c r="AA64" s="1"/>
    </row>
    <row r="65" spans="1:27" ht="15.75" hidden="1" customHeight="1" x14ac:dyDescent="0.2">
      <c r="A65" s="2" t="s">
        <v>46</v>
      </c>
      <c r="B65" s="2" t="s">
        <v>265</v>
      </c>
      <c r="C65" s="2"/>
      <c r="D65" s="1" t="str">
        <f t="shared" si="0"/>
        <v/>
      </c>
      <c r="E65" s="2" t="s">
        <v>56</v>
      </c>
      <c r="F65" s="2" t="s">
        <v>276</v>
      </c>
      <c r="G65" s="2" t="s">
        <v>182</v>
      </c>
      <c r="H65" s="1">
        <v>2</v>
      </c>
      <c r="I65" s="1"/>
      <c r="J65" s="2"/>
      <c r="K65" s="48"/>
      <c r="L65" s="48"/>
      <c r="M65" s="48"/>
      <c r="N65" s="48"/>
      <c r="O65" s="48"/>
      <c r="P65" s="48"/>
      <c r="Q65" s="1"/>
      <c r="R65" s="1"/>
      <c r="S65" s="1"/>
      <c r="T65" s="1"/>
      <c r="U65" s="1"/>
      <c r="V65" s="2"/>
      <c r="W65" s="1"/>
      <c r="X65" s="1"/>
      <c r="Y65" s="1"/>
      <c r="Z65" s="1"/>
      <c r="AA65" s="1"/>
    </row>
    <row r="66" spans="1:27" ht="15.75" hidden="1" customHeight="1" x14ac:dyDescent="0.2">
      <c r="A66" s="2" t="s">
        <v>50</v>
      </c>
      <c r="B66" s="2" t="s">
        <v>429</v>
      </c>
      <c r="C66" s="2"/>
      <c r="D66" s="1" t="str">
        <f t="shared" ref="D66:D125" si="1">IF(E66="","",IF(E66=E65,"X",""))</f>
        <v/>
      </c>
      <c r="E66" s="2" t="s">
        <v>277</v>
      </c>
      <c r="F66" s="2" t="s">
        <v>278</v>
      </c>
      <c r="G66" s="2" t="s">
        <v>365</v>
      </c>
      <c r="H66" s="1">
        <v>2</v>
      </c>
      <c r="I66" s="1"/>
      <c r="J66" s="2"/>
      <c r="K66" s="48"/>
      <c r="L66" s="48"/>
      <c r="M66" s="48"/>
      <c r="N66" s="48"/>
      <c r="O66" s="48"/>
      <c r="P66" s="48"/>
      <c r="Q66" s="1"/>
      <c r="R66" s="1"/>
      <c r="S66" s="1"/>
      <c r="T66" s="1"/>
      <c r="U66" s="1"/>
      <c r="V66" s="2"/>
      <c r="W66" s="1"/>
      <c r="X66" s="1"/>
      <c r="Y66" s="1"/>
      <c r="Z66" s="1"/>
      <c r="AA66" s="1"/>
    </row>
    <row r="67" spans="1:27" ht="15.75" hidden="1" customHeight="1" x14ac:dyDescent="0.2">
      <c r="A67" s="2" t="s">
        <v>385</v>
      </c>
      <c r="B67" s="2" t="s">
        <v>386</v>
      </c>
      <c r="C67" s="2"/>
      <c r="D67" s="1" t="str">
        <f t="shared" si="1"/>
        <v/>
      </c>
      <c r="E67" s="2" t="s">
        <v>150</v>
      </c>
      <c r="F67" s="2" t="s">
        <v>392</v>
      </c>
      <c r="G67" s="2" t="s">
        <v>204</v>
      </c>
      <c r="H67" s="1">
        <v>1</v>
      </c>
      <c r="I67" s="1"/>
      <c r="J67" s="2"/>
      <c r="K67" s="48"/>
      <c r="L67" s="48"/>
      <c r="M67" s="48"/>
      <c r="N67" s="48"/>
      <c r="O67" s="48"/>
      <c r="P67" s="48"/>
      <c r="Q67" s="1"/>
      <c r="R67" s="1"/>
      <c r="S67" s="1"/>
      <c r="T67" s="1"/>
      <c r="U67" s="1"/>
      <c r="V67" s="2"/>
      <c r="W67" s="1"/>
      <c r="X67" s="1"/>
      <c r="Y67" s="1"/>
      <c r="Z67" s="1"/>
      <c r="AA67" s="1"/>
    </row>
    <row r="68" spans="1:27" ht="15.75" hidden="1" customHeight="1" x14ac:dyDescent="0.2">
      <c r="A68" s="2" t="s">
        <v>47</v>
      </c>
      <c r="B68" s="2" t="s">
        <v>372</v>
      </c>
      <c r="C68" s="2"/>
      <c r="D68" s="1" t="str">
        <f t="shared" si="1"/>
        <v/>
      </c>
      <c r="E68" s="2" t="s">
        <v>118</v>
      </c>
      <c r="F68" s="2" t="s">
        <v>410</v>
      </c>
      <c r="G68" s="2" t="s">
        <v>209</v>
      </c>
      <c r="H68" s="1">
        <v>2</v>
      </c>
      <c r="I68" s="1"/>
      <c r="J68" s="2"/>
      <c r="K68" s="48"/>
      <c r="L68" s="48"/>
      <c r="M68" s="48"/>
      <c r="N68" s="48"/>
      <c r="O68" s="48"/>
      <c r="P68" s="48"/>
      <c r="Q68" s="1"/>
      <c r="R68" s="1"/>
      <c r="S68" s="1"/>
      <c r="T68" s="1"/>
      <c r="U68" s="1"/>
      <c r="V68" s="2"/>
      <c r="W68" s="1"/>
      <c r="X68" s="1"/>
      <c r="Y68" s="1"/>
      <c r="Z68" s="1"/>
      <c r="AA68" s="1"/>
    </row>
    <row r="69" spans="1:27" ht="15.75" hidden="1" customHeight="1" x14ac:dyDescent="0.2">
      <c r="A69" s="2" t="s">
        <v>375</v>
      </c>
      <c r="B69" s="2" t="s">
        <v>376</v>
      </c>
      <c r="C69" s="2"/>
      <c r="D69" s="1" t="str">
        <f t="shared" si="1"/>
        <v/>
      </c>
      <c r="E69" s="2" t="s">
        <v>75</v>
      </c>
      <c r="F69" s="2" t="s">
        <v>282</v>
      </c>
      <c r="G69" s="2" t="s">
        <v>177</v>
      </c>
      <c r="H69" s="1">
        <v>2</v>
      </c>
      <c r="I69" s="1"/>
      <c r="J69" s="2"/>
      <c r="K69" s="48"/>
      <c r="L69" s="48"/>
      <c r="M69" s="48"/>
      <c r="N69" s="48"/>
      <c r="O69" s="48"/>
      <c r="P69" s="48"/>
      <c r="Q69" s="1"/>
      <c r="R69" s="1"/>
      <c r="S69" s="1"/>
      <c r="T69" s="1"/>
      <c r="U69" s="1"/>
      <c r="V69" s="2"/>
      <c r="W69" s="1"/>
      <c r="X69" s="1"/>
      <c r="Y69" s="1"/>
      <c r="Z69" s="1"/>
      <c r="AA69" s="1"/>
    </row>
    <row r="70" spans="1:27" ht="15.75" hidden="1" customHeight="1" x14ac:dyDescent="0.2">
      <c r="A70" s="2" t="s">
        <v>272</v>
      </c>
      <c r="B70" s="2" t="s">
        <v>269</v>
      </c>
      <c r="C70" s="2"/>
      <c r="D70" s="1" t="str">
        <f t="shared" si="1"/>
        <v/>
      </c>
      <c r="E70" s="2" t="s">
        <v>137</v>
      </c>
      <c r="F70" s="2" t="s">
        <v>282</v>
      </c>
      <c r="G70" s="2" t="s">
        <v>432</v>
      </c>
      <c r="H70" s="1">
        <v>2</v>
      </c>
      <c r="I70" s="1"/>
      <c r="J70" s="2"/>
      <c r="K70" s="48"/>
      <c r="L70" s="48"/>
      <c r="M70" s="48"/>
      <c r="N70" s="48"/>
      <c r="O70" s="48"/>
      <c r="P70" s="48"/>
      <c r="Q70" s="1"/>
      <c r="R70" s="1"/>
      <c r="S70" s="1"/>
      <c r="T70" s="1"/>
      <c r="U70" s="1"/>
      <c r="V70" s="2"/>
      <c r="W70" s="1"/>
      <c r="X70" s="1"/>
      <c r="Y70" s="1"/>
      <c r="Z70" s="1"/>
      <c r="AA70" s="1"/>
    </row>
    <row r="71" spans="1:27" ht="15.75" hidden="1" customHeight="1" x14ac:dyDescent="0.2">
      <c r="A71" s="2" t="s">
        <v>275</v>
      </c>
      <c r="B71" s="2" t="s">
        <v>273</v>
      </c>
      <c r="C71" s="2"/>
      <c r="D71" s="1" t="str">
        <f t="shared" si="1"/>
        <v/>
      </c>
      <c r="E71" s="2" t="s">
        <v>57</v>
      </c>
      <c r="F71" s="2" t="s">
        <v>286</v>
      </c>
      <c r="G71" s="2" t="s">
        <v>177</v>
      </c>
      <c r="H71" s="1">
        <v>2</v>
      </c>
      <c r="I71" s="1"/>
      <c r="J71" s="2"/>
      <c r="K71" s="48"/>
      <c r="L71" s="48"/>
      <c r="M71" s="48"/>
      <c r="N71" s="48"/>
      <c r="O71" s="48"/>
      <c r="P71" s="48"/>
      <c r="Q71" s="1"/>
      <c r="R71" s="1"/>
      <c r="S71" s="1"/>
      <c r="T71" s="1"/>
      <c r="U71" s="1"/>
      <c r="V71" s="2"/>
      <c r="W71" s="1"/>
      <c r="X71" s="1"/>
      <c r="Y71" s="1"/>
      <c r="Z71" s="1"/>
      <c r="AA71" s="1"/>
    </row>
    <row r="72" spans="1:27" ht="15.75" hidden="1" customHeight="1" x14ac:dyDescent="0.2">
      <c r="A72" s="2" t="s">
        <v>45</v>
      </c>
      <c r="B72" s="2" t="s">
        <v>371</v>
      </c>
      <c r="C72" s="2"/>
      <c r="D72" s="1" t="str">
        <f t="shared" si="1"/>
        <v/>
      </c>
      <c r="E72" s="2" t="s">
        <v>25</v>
      </c>
      <c r="F72" s="2" t="s">
        <v>288</v>
      </c>
      <c r="G72" s="2" t="s">
        <v>177</v>
      </c>
      <c r="H72" s="1">
        <v>2</v>
      </c>
      <c r="I72" s="1"/>
      <c r="J72" s="2"/>
      <c r="K72" s="48"/>
      <c r="L72" s="48"/>
      <c r="M72" s="48"/>
      <c r="N72" s="48"/>
      <c r="O72" s="48"/>
      <c r="P72" s="48"/>
      <c r="Q72" s="1"/>
      <c r="R72" s="1"/>
      <c r="S72" s="1"/>
      <c r="T72" s="1"/>
      <c r="U72" s="1"/>
      <c r="V72" s="2"/>
      <c r="W72" s="1"/>
      <c r="X72" s="1"/>
      <c r="Y72" s="1"/>
      <c r="Z72" s="1"/>
      <c r="AA72" s="1"/>
    </row>
    <row r="73" spans="1:27" ht="15.75" hidden="1" customHeight="1" x14ac:dyDescent="0.2">
      <c r="A73" s="2" t="s">
        <v>279</v>
      </c>
      <c r="B73" s="2" t="s">
        <v>368</v>
      </c>
      <c r="C73" s="2"/>
      <c r="D73" s="1" t="str">
        <f t="shared" si="1"/>
        <v/>
      </c>
      <c r="E73" s="2" t="s">
        <v>289</v>
      </c>
      <c r="F73" s="2" t="s">
        <v>290</v>
      </c>
      <c r="G73" s="2" t="s">
        <v>424</v>
      </c>
      <c r="H73" s="1">
        <v>2</v>
      </c>
      <c r="I73" s="1"/>
      <c r="J73" s="2"/>
      <c r="K73" s="48"/>
      <c r="L73" s="48"/>
      <c r="M73" s="48"/>
      <c r="N73" s="48"/>
      <c r="O73" s="48"/>
      <c r="P73" s="48"/>
      <c r="Q73" s="1"/>
      <c r="R73" s="1"/>
      <c r="S73" s="1"/>
      <c r="T73" s="1"/>
      <c r="U73" s="1"/>
      <c r="V73" s="2"/>
      <c r="W73" s="1"/>
      <c r="X73" s="1"/>
      <c r="Y73" s="1"/>
      <c r="Z73" s="1"/>
      <c r="AA73" s="1"/>
    </row>
    <row r="74" spans="1:27" ht="15.75" hidden="1" customHeight="1" x14ac:dyDescent="0.2">
      <c r="A74" s="2" t="s">
        <v>280</v>
      </c>
      <c r="B74" s="2" t="s">
        <v>377</v>
      </c>
      <c r="C74" s="2"/>
      <c r="D74" s="1" t="str">
        <f t="shared" si="1"/>
        <v/>
      </c>
      <c r="E74" s="2" t="s">
        <v>55</v>
      </c>
      <c r="F74" s="2" t="s">
        <v>291</v>
      </c>
      <c r="G74" s="2" t="s">
        <v>170</v>
      </c>
      <c r="H74" s="1">
        <v>2</v>
      </c>
      <c r="I74" s="1"/>
      <c r="J74" s="2"/>
      <c r="K74" s="48"/>
      <c r="L74" s="48"/>
      <c r="M74" s="48"/>
      <c r="N74" s="48"/>
      <c r="O74" s="48"/>
      <c r="P74" s="48"/>
      <c r="Q74" s="1"/>
      <c r="R74" s="1"/>
      <c r="S74" s="1"/>
      <c r="T74" s="1"/>
      <c r="U74" s="1"/>
      <c r="V74" s="2"/>
      <c r="W74" s="1"/>
      <c r="X74" s="1"/>
      <c r="Y74" s="1"/>
      <c r="Z74" s="1"/>
      <c r="AA74" s="1"/>
    </row>
    <row r="75" spans="1:27" ht="15.75" hidden="1" customHeight="1" x14ac:dyDescent="0.2">
      <c r="A75" s="2" t="s">
        <v>378</v>
      </c>
      <c r="B75" s="2" t="s">
        <v>379</v>
      </c>
      <c r="C75" s="2"/>
      <c r="D75" s="1" t="str">
        <f t="shared" si="1"/>
        <v/>
      </c>
      <c r="E75" s="2" t="s">
        <v>112</v>
      </c>
      <c r="F75" s="2" t="s">
        <v>292</v>
      </c>
      <c r="G75" s="2" t="s">
        <v>363</v>
      </c>
      <c r="H75" s="1">
        <v>2</v>
      </c>
      <c r="I75" s="1"/>
      <c r="J75" s="2"/>
      <c r="K75" s="48"/>
      <c r="L75" s="48"/>
      <c r="M75" s="48"/>
      <c r="N75" s="48"/>
      <c r="O75" s="48"/>
      <c r="P75" s="48"/>
      <c r="Q75" s="1"/>
      <c r="R75" s="1"/>
      <c r="S75" s="1"/>
      <c r="T75" s="1"/>
      <c r="U75" s="1"/>
      <c r="V75" s="2"/>
      <c r="W75" s="1"/>
      <c r="X75" s="1"/>
      <c r="Y75" s="1"/>
      <c r="Z75" s="1"/>
      <c r="AA75" s="1"/>
    </row>
    <row r="76" spans="1:27" ht="15.75" hidden="1" customHeight="1" x14ac:dyDescent="0.2">
      <c r="A76" s="2" t="s">
        <v>120</v>
      </c>
      <c r="B76" s="2" t="s">
        <v>380</v>
      </c>
      <c r="C76" s="2"/>
      <c r="D76" s="1" t="str">
        <f t="shared" si="1"/>
        <v/>
      </c>
      <c r="E76" s="2" t="s">
        <v>293</v>
      </c>
      <c r="F76" s="2" t="s">
        <v>391</v>
      </c>
      <c r="G76" s="2" t="s">
        <v>390</v>
      </c>
      <c r="H76" s="1">
        <v>2</v>
      </c>
      <c r="I76" s="1"/>
      <c r="J76" s="2"/>
      <c r="K76" s="48"/>
      <c r="L76" s="48"/>
      <c r="M76" s="48"/>
      <c r="N76" s="48"/>
      <c r="O76" s="48"/>
      <c r="P76" s="48"/>
      <c r="Q76" s="1"/>
      <c r="R76" s="1"/>
      <c r="S76" s="1"/>
      <c r="T76" s="1"/>
      <c r="U76" s="1"/>
      <c r="V76" s="2"/>
      <c r="W76" s="1"/>
      <c r="X76" s="1"/>
      <c r="Y76" s="1"/>
      <c r="Z76" s="1"/>
      <c r="AA76" s="1"/>
    </row>
    <row r="77" spans="1:27" ht="15.75" hidden="1" customHeight="1" x14ac:dyDescent="0.2">
      <c r="A77" s="2" t="s">
        <v>383</v>
      </c>
      <c r="B77" s="2" t="s">
        <v>384</v>
      </c>
      <c r="C77" s="2"/>
      <c r="D77" s="1" t="str">
        <f t="shared" si="1"/>
        <v/>
      </c>
      <c r="E77" s="2" t="s">
        <v>30</v>
      </c>
      <c r="F77" s="2" t="s">
        <v>295</v>
      </c>
      <c r="G77" s="48" t="s">
        <v>424</v>
      </c>
      <c r="H77" s="1">
        <v>2</v>
      </c>
      <c r="I77" s="1"/>
      <c r="J77" s="2"/>
      <c r="K77" s="48"/>
      <c r="L77" s="48"/>
      <c r="M77" s="48"/>
      <c r="N77" s="48"/>
      <c r="O77" s="48"/>
      <c r="P77" s="48"/>
      <c r="Q77" s="1"/>
      <c r="R77" s="1"/>
      <c r="S77" s="1"/>
      <c r="T77" s="1"/>
      <c r="U77" s="1"/>
      <c r="V77" s="2"/>
      <c r="W77" s="1"/>
      <c r="X77" s="1"/>
      <c r="Y77" s="1"/>
      <c r="Z77" s="1"/>
      <c r="AA77" s="1"/>
    </row>
    <row r="78" spans="1:27" ht="15.75" hidden="1" customHeight="1" x14ac:dyDescent="0.2">
      <c r="A78" s="2" t="s">
        <v>381</v>
      </c>
      <c r="B78" s="2" t="s">
        <v>382</v>
      </c>
      <c r="C78" s="2"/>
      <c r="D78" s="1" t="str">
        <f t="shared" si="1"/>
        <v/>
      </c>
      <c r="E78" s="2" t="s">
        <v>22</v>
      </c>
      <c r="F78" s="2" t="s">
        <v>296</v>
      </c>
      <c r="G78" s="2" t="s">
        <v>170</v>
      </c>
      <c r="H78" s="1">
        <v>2</v>
      </c>
      <c r="I78" s="1"/>
      <c r="J78" s="2"/>
      <c r="K78" s="48"/>
      <c r="L78" s="48"/>
      <c r="M78" s="48"/>
      <c r="N78" s="48"/>
      <c r="O78" s="48"/>
      <c r="P78" s="48"/>
      <c r="Q78" s="1"/>
      <c r="R78" s="1"/>
      <c r="S78" s="1"/>
      <c r="T78" s="1"/>
      <c r="U78" s="1"/>
      <c r="V78" s="2"/>
      <c r="W78" s="1"/>
      <c r="X78" s="1"/>
      <c r="Y78" s="1"/>
      <c r="Z78" s="1"/>
      <c r="AA78" s="1"/>
    </row>
    <row r="79" spans="1:27" ht="15.75" hidden="1" customHeight="1" x14ac:dyDescent="0.2">
      <c r="A79" s="2" t="s">
        <v>119</v>
      </c>
      <c r="B79" s="2" t="s">
        <v>281</v>
      </c>
      <c r="C79" s="2"/>
      <c r="D79" s="1" t="str">
        <f t="shared" si="1"/>
        <v/>
      </c>
      <c r="E79" s="2" t="s">
        <v>297</v>
      </c>
      <c r="F79" s="2" t="s">
        <v>298</v>
      </c>
      <c r="G79" s="2" t="s">
        <v>433</v>
      </c>
      <c r="H79" s="1">
        <v>1</v>
      </c>
      <c r="I79" s="1"/>
      <c r="J79" s="2"/>
      <c r="K79" s="48"/>
      <c r="L79" s="48"/>
      <c r="M79" s="48"/>
      <c r="N79" s="48"/>
      <c r="O79" s="48"/>
      <c r="P79" s="48"/>
      <c r="Q79" s="1"/>
      <c r="R79" s="1"/>
      <c r="S79" s="1"/>
      <c r="T79" s="1"/>
      <c r="U79" s="1"/>
      <c r="V79" s="2"/>
      <c r="W79" s="1"/>
      <c r="X79" s="1"/>
      <c r="Y79" s="1"/>
      <c r="Z79" s="1"/>
      <c r="AA79" s="1"/>
    </row>
    <row r="80" spans="1:27" ht="15.75" hidden="1" customHeight="1" x14ac:dyDescent="0.2">
      <c r="A80" s="2" t="s">
        <v>284</v>
      </c>
      <c r="B80" s="2" t="s">
        <v>283</v>
      </c>
      <c r="C80" s="2"/>
      <c r="D80" s="1" t="str">
        <f t="shared" si="1"/>
        <v/>
      </c>
      <c r="E80" s="51" t="s">
        <v>421</v>
      </c>
      <c r="F80" s="2" t="s">
        <v>299</v>
      </c>
      <c r="G80" s="51" t="s">
        <v>432</v>
      </c>
      <c r="H80" s="1">
        <v>2</v>
      </c>
      <c r="I80" s="1"/>
      <c r="J80" s="2"/>
      <c r="K80" s="48"/>
      <c r="L80" s="48"/>
      <c r="M80" s="48"/>
      <c r="N80" s="48"/>
      <c r="O80" s="48"/>
      <c r="P80" s="48"/>
      <c r="Q80" s="1"/>
      <c r="R80" s="1"/>
      <c r="S80" s="1"/>
      <c r="T80" s="1"/>
      <c r="U80" s="1"/>
      <c r="V80" s="2"/>
      <c r="W80" s="1"/>
      <c r="X80" s="1"/>
      <c r="Y80" s="1"/>
      <c r="Z80" s="1"/>
      <c r="AA80" s="1"/>
    </row>
    <row r="81" spans="1:27" ht="15.75" hidden="1" customHeight="1" x14ac:dyDescent="0.2">
      <c r="A81" s="2" t="s">
        <v>287</v>
      </c>
      <c r="B81" s="2" t="s">
        <v>285</v>
      </c>
      <c r="C81" s="2"/>
      <c r="D81" s="1" t="str">
        <f t="shared" si="1"/>
        <v/>
      </c>
      <c r="E81" s="2" t="s">
        <v>300</v>
      </c>
      <c r="F81" s="2" t="s">
        <v>409</v>
      </c>
      <c r="G81" s="2" t="s">
        <v>216</v>
      </c>
      <c r="H81" s="1">
        <v>2</v>
      </c>
      <c r="I81" s="1"/>
      <c r="J81" s="2"/>
      <c r="K81" s="48"/>
      <c r="L81" s="48"/>
      <c r="M81" s="48"/>
      <c r="N81" s="48"/>
      <c r="O81" s="48"/>
      <c r="P81" s="48"/>
      <c r="Q81" s="1"/>
      <c r="R81" s="1"/>
      <c r="S81" s="1"/>
      <c r="T81" s="1"/>
      <c r="U81" s="1"/>
      <c r="V81" s="2"/>
      <c r="W81" s="1"/>
      <c r="X81" s="1"/>
      <c r="Y81" s="1"/>
      <c r="Z81" s="1"/>
      <c r="AA81" s="1"/>
    </row>
    <row r="82" spans="1:27" ht="15.75" hidden="1" customHeight="1" x14ac:dyDescent="0.2">
      <c r="A82" s="2"/>
      <c r="B82" s="2"/>
      <c r="C82" s="2"/>
      <c r="D82" s="1" t="str">
        <f t="shared" si="1"/>
        <v/>
      </c>
      <c r="E82" s="2" t="s">
        <v>117</v>
      </c>
      <c r="F82" s="2" t="s">
        <v>301</v>
      </c>
      <c r="G82" s="2" t="s">
        <v>3</v>
      </c>
      <c r="H82" s="1">
        <v>3</v>
      </c>
      <c r="I82" s="1"/>
      <c r="J82" s="2"/>
      <c r="K82" s="48"/>
      <c r="L82" s="48"/>
      <c r="M82" s="48"/>
      <c r="N82" s="48"/>
      <c r="O82" s="48"/>
      <c r="P82" s="48"/>
      <c r="Q82" s="1"/>
      <c r="R82" s="1"/>
      <c r="S82" s="1"/>
      <c r="T82" s="1"/>
      <c r="U82" s="1"/>
      <c r="V82" s="2"/>
      <c r="W82" s="1"/>
      <c r="X82" s="1"/>
      <c r="Y82" s="1"/>
      <c r="Z82" s="1"/>
      <c r="AA82" s="1"/>
    </row>
    <row r="83" spans="1:27" ht="15.75" hidden="1" customHeight="1" x14ac:dyDescent="0.2">
      <c r="A83" s="2"/>
      <c r="B83" s="2"/>
      <c r="C83" s="2"/>
      <c r="D83" s="1" t="str">
        <f t="shared" si="1"/>
        <v/>
      </c>
      <c r="E83" s="2" t="s">
        <v>302</v>
      </c>
      <c r="F83" s="2" t="s">
        <v>301</v>
      </c>
      <c r="G83" s="2" t="s">
        <v>209</v>
      </c>
      <c r="H83" s="1">
        <v>3</v>
      </c>
      <c r="I83" s="1"/>
      <c r="J83" s="2"/>
      <c r="K83" s="48"/>
      <c r="L83" s="48"/>
      <c r="M83" s="48"/>
      <c r="N83" s="48"/>
      <c r="O83" s="48"/>
      <c r="P83" s="48"/>
      <c r="Q83" s="1"/>
      <c r="R83" s="1"/>
      <c r="S83" s="1"/>
      <c r="T83" s="1"/>
      <c r="U83" s="1"/>
      <c r="V83" s="2"/>
      <c r="W83" s="1"/>
      <c r="X83" s="1"/>
      <c r="Y83" s="1"/>
      <c r="Z83" s="1"/>
      <c r="AA83" s="1"/>
    </row>
    <row r="84" spans="1:27" ht="15.75" hidden="1" customHeight="1" x14ac:dyDescent="0.2">
      <c r="A84" s="2"/>
      <c r="B84" s="2"/>
      <c r="C84" s="2"/>
      <c r="D84" s="1" t="str">
        <f t="shared" si="1"/>
        <v/>
      </c>
      <c r="E84" s="2" t="s">
        <v>303</v>
      </c>
      <c r="F84" s="2" t="s">
        <v>304</v>
      </c>
      <c r="G84" s="2" t="s">
        <v>172</v>
      </c>
      <c r="H84" s="1">
        <v>1</v>
      </c>
      <c r="I84" s="1"/>
      <c r="J84" s="2"/>
      <c r="K84" s="48"/>
      <c r="L84" s="48"/>
      <c r="M84" s="48"/>
      <c r="N84" s="48"/>
      <c r="O84" s="48"/>
      <c r="P84" s="48"/>
      <c r="Q84" s="1"/>
      <c r="R84" s="1"/>
      <c r="S84" s="1"/>
      <c r="T84" s="1"/>
      <c r="U84" s="1"/>
      <c r="V84" s="2"/>
      <c r="W84" s="1"/>
      <c r="X84" s="1"/>
      <c r="Y84" s="1"/>
      <c r="Z84" s="1"/>
      <c r="AA84" s="1"/>
    </row>
    <row r="85" spans="1:27" ht="15.75" hidden="1" customHeight="1" x14ac:dyDescent="0.2">
      <c r="A85" s="2"/>
      <c r="B85" s="2"/>
      <c r="C85" s="2"/>
      <c r="D85" s="1" t="str">
        <f t="shared" si="1"/>
        <v/>
      </c>
      <c r="E85" s="2" t="s">
        <v>305</v>
      </c>
      <c r="F85" s="2" t="s">
        <v>306</v>
      </c>
      <c r="G85" s="2" t="s">
        <v>433</v>
      </c>
      <c r="H85" s="1">
        <v>1</v>
      </c>
      <c r="I85" s="1"/>
      <c r="J85" s="2"/>
      <c r="K85" s="48"/>
      <c r="L85" s="48"/>
      <c r="M85" s="48"/>
      <c r="N85" s="48"/>
      <c r="O85" s="48"/>
      <c r="P85" s="48"/>
      <c r="Q85" s="1"/>
      <c r="R85" s="1"/>
      <c r="S85" s="1"/>
      <c r="T85" s="1"/>
      <c r="U85" s="1"/>
      <c r="V85" s="2"/>
      <c r="W85" s="1"/>
      <c r="X85" s="1"/>
      <c r="Y85" s="1"/>
      <c r="Z85" s="1"/>
      <c r="AA85" s="1"/>
    </row>
    <row r="86" spans="1:27" ht="15.75" customHeight="1" x14ac:dyDescent="0.2">
      <c r="A86" s="2"/>
      <c r="B86" s="2"/>
      <c r="C86" s="2"/>
      <c r="D86" s="1" t="str">
        <f t="shared" si="1"/>
        <v/>
      </c>
      <c r="E86" s="2" t="s">
        <v>113</v>
      </c>
      <c r="F86" s="2" t="s">
        <v>307</v>
      </c>
      <c r="G86" s="2" t="s">
        <v>204</v>
      </c>
      <c r="H86" s="1">
        <v>1</v>
      </c>
      <c r="I86" s="1"/>
      <c r="J86" s="2"/>
      <c r="K86" s="48"/>
      <c r="L86" s="48"/>
      <c r="M86" s="48"/>
      <c r="N86" s="48"/>
      <c r="O86" s="48"/>
      <c r="P86" s="48"/>
      <c r="Q86" s="1"/>
      <c r="R86" s="1"/>
      <c r="S86" s="1"/>
      <c r="T86" s="1"/>
      <c r="U86" s="1"/>
      <c r="V86" s="2"/>
      <c r="W86" s="1"/>
      <c r="X86" s="1"/>
      <c r="Y86" s="1"/>
      <c r="Z86" s="1"/>
      <c r="AA86" s="1"/>
    </row>
    <row r="87" spans="1:27" ht="15.75" hidden="1" customHeight="1" x14ac:dyDescent="0.2">
      <c r="A87" s="2"/>
      <c r="B87" s="2"/>
      <c r="C87" s="2"/>
      <c r="D87" s="1" t="str">
        <f t="shared" si="1"/>
        <v/>
      </c>
      <c r="E87" s="2" t="s">
        <v>308</v>
      </c>
      <c r="F87" s="2" t="s">
        <v>309</v>
      </c>
      <c r="G87" s="2" t="s">
        <v>204</v>
      </c>
      <c r="H87" s="1">
        <v>1</v>
      </c>
      <c r="I87" s="1"/>
      <c r="J87" s="2"/>
      <c r="K87" s="48"/>
      <c r="L87" s="48"/>
      <c r="M87" s="48"/>
      <c r="N87" s="48"/>
      <c r="O87" s="48"/>
      <c r="P87" s="48"/>
      <c r="Q87" s="1"/>
      <c r="R87" s="1"/>
      <c r="S87" s="1"/>
      <c r="T87" s="1"/>
      <c r="U87" s="1"/>
      <c r="V87" s="2"/>
      <c r="W87" s="1"/>
      <c r="X87" s="1"/>
      <c r="Y87" s="1"/>
      <c r="Z87" s="1"/>
      <c r="AA87" s="1"/>
    </row>
    <row r="88" spans="1:27" ht="15.75" hidden="1" customHeight="1" x14ac:dyDescent="0.2">
      <c r="A88" s="2"/>
      <c r="B88" s="2"/>
      <c r="C88" s="2"/>
      <c r="D88" s="1" t="str">
        <f t="shared" si="1"/>
        <v/>
      </c>
      <c r="E88" s="2" t="s">
        <v>59</v>
      </c>
      <c r="F88" s="2" t="s">
        <v>310</v>
      </c>
      <c r="G88" s="2" t="s">
        <v>188</v>
      </c>
      <c r="H88" s="1">
        <v>4</v>
      </c>
      <c r="I88" s="1"/>
      <c r="J88" s="2"/>
      <c r="K88" s="48"/>
      <c r="L88" s="48"/>
      <c r="M88" s="48"/>
      <c r="N88" s="48"/>
      <c r="O88" s="48"/>
      <c r="P88" s="48"/>
      <c r="Q88" s="1"/>
      <c r="R88" s="1"/>
      <c r="S88" s="1"/>
      <c r="T88" s="1"/>
      <c r="U88" s="1"/>
      <c r="V88" s="2"/>
      <c r="W88" s="1"/>
      <c r="X88" s="1"/>
      <c r="Y88" s="1"/>
      <c r="Z88" s="1"/>
      <c r="AA88" s="1"/>
    </row>
    <row r="89" spans="1:27" ht="15.75" hidden="1" customHeight="1" x14ac:dyDescent="0.2">
      <c r="A89" s="2"/>
      <c r="B89" s="2"/>
      <c r="C89" s="2"/>
      <c r="D89" s="1" t="str">
        <f t="shared" si="1"/>
        <v/>
      </c>
      <c r="E89" s="2" t="s">
        <v>64</v>
      </c>
      <c r="F89" s="2" t="s">
        <v>311</v>
      </c>
      <c r="G89" s="2" t="s">
        <v>190</v>
      </c>
      <c r="H89" s="1">
        <v>3</v>
      </c>
      <c r="I89" s="1"/>
      <c r="J89" s="2"/>
      <c r="K89" s="48"/>
      <c r="L89" s="48"/>
      <c r="M89" s="48"/>
      <c r="N89" s="48"/>
      <c r="O89" s="48"/>
      <c r="P89" s="48"/>
      <c r="Q89" s="1"/>
      <c r="R89" s="1"/>
      <c r="S89" s="1"/>
      <c r="T89" s="1"/>
      <c r="U89" s="1"/>
      <c r="V89" s="2"/>
      <c r="W89" s="1"/>
      <c r="X89" s="1"/>
      <c r="Y89" s="1"/>
      <c r="Z89" s="1"/>
      <c r="AA89" s="1"/>
    </row>
    <row r="90" spans="1:27" ht="15.75" hidden="1" customHeight="1" x14ac:dyDescent="0.2">
      <c r="A90" s="2" t="s">
        <v>312</v>
      </c>
      <c r="B90" s="2"/>
      <c r="C90" s="2"/>
      <c r="D90" s="1" t="str">
        <f t="shared" si="1"/>
        <v/>
      </c>
      <c r="E90" s="2" t="s">
        <v>91</v>
      </c>
      <c r="F90" s="2" t="s">
        <v>311</v>
      </c>
      <c r="G90" s="2" t="s">
        <v>191</v>
      </c>
      <c r="H90" s="1">
        <v>3</v>
      </c>
      <c r="I90" s="1"/>
      <c r="J90" s="2"/>
      <c r="K90" s="48"/>
      <c r="L90" s="48"/>
      <c r="M90" s="48"/>
      <c r="N90" s="48"/>
      <c r="O90" s="48"/>
      <c r="P90" s="48"/>
      <c r="Q90" s="1"/>
      <c r="R90" s="1"/>
      <c r="S90" s="1"/>
      <c r="T90" s="1"/>
      <c r="U90" s="1"/>
      <c r="V90" s="2"/>
      <c r="W90" s="1"/>
      <c r="X90" s="1"/>
      <c r="Y90" s="1"/>
      <c r="Z90" s="1"/>
      <c r="AA90" s="1"/>
    </row>
    <row r="91" spans="1:27" ht="15.75" hidden="1" customHeight="1" x14ac:dyDescent="0.2">
      <c r="A91" s="2" t="s">
        <v>314</v>
      </c>
      <c r="B91" s="2"/>
      <c r="C91" s="2"/>
      <c r="D91" s="1" t="str">
        <f t="shared" si="1"/>
        <v/>
      </c>
      <c r="E91" s="2" t="s">
        <v>58</v>
      </c>
      <c r="F91" s="2" t="s">
        <v>313</v>
      </c>
      <c r="G91" s="51" t="s">
        <v>173</v>
      </c>
      <c r="H91" s="1">
        <v>2</v>
      </c>
      <c r="I91" s="1"/>
      <c r="J91" s="2"/>
      <c r="K91" s="48"/>
      <c r="L91" s="48"/>
      <c r="M91" s="48"/>
      <c r="N91" s="48"/>
      <c r="O91" s="48"/>
      <c r="P91" s="48"/>
      <c r="Q91" s="1"/>
      <c r="R91" s="1"/>
      <c r="S91" s="1"/>
      <c r="T91" s="1"/>
      <c r="U91" s="1"/>
      <c r="V91" s="2"/>
      <c r="W91" s="1"/>
      <c r="X91" s="1"/>
      <c r="Y91" s="1"/>
      <c r="Z91" s="1"/>
      <c r="AA91" s="1"/>
    </row>
    <row r="92" spans="1:27" ht="15.75" hidden="1" customHeight="1" x14ac:dyDescent="0.2">
      <c r="A92" s="2" t="s">
        <v>315</v>
      </c>
      <c r="B92" s="2"/>
      <c r="C92" s="2"/>
      <c r="D92" s="1" t="str">
        <f t="shared" si="1"/>
        <v/>
      </c>
      <c r="E92" s="2" t="s">
        <v>31</v>
      </c>
      <c r="F92" s="2" t="s">
        <v>313</v>
      </c>
      <c r="G92" s="51" t="s">
        <v>188</v>
      </c>
      <c r="H92" s="1">
        <v>2</v>
      </c>
      <c r="I92" s="1"/>
      <c r="J92" s="2"/>
      <c r="K92" s="48"/>
      <c r="L92" s="48"/>
      <c r="M92" s="48"/>
      <c r="N92" s="48"/>
      <c r="O92" s="48"/>
      <c r="P92" s="48"/>
      <c r="Q92" s="1"/>
      <c r="R92" s="1"/>
      <c r="S92" s="1"/>
      <c r="T92" s="1"/>
      <c r="U92" s="1"/>
      <c r="V92" s="2"/>
      <c r="W92" s="1"/>
      <c r="X92" s="1"/>
      <c r="Y92" s="1"/>
      <c r="Z92" s="1"/>
      <c r="AA92" s="1"/>
    </row>
    <row r="93" spans="1:27" ht="15.75" hidden="1" customHeight="1" x14ac:dyDescent="0.2">
      <c r="A93" s="2"/>
      <c r="B93" s="2"/>
      <c r="C93" s="2"/>
      <c r="D93" s="1" t="str">
        <f t="shared" si="1"/>
        <v/>
      </c>
      <c r="E93" s="51" t="s">
        <v>422</v>
      </c>
      <c r="F93" s="2" t="s">
        <v>313</v>
      </c>
      <c r="G93" s="51" t="s">
        <v>190</v>
      </c>
      <c r="H93" s="1">
        <v>2</v>
      </c>
      <c r="I93" s="1"/>
      <c r="J93" s="2"/>
      <c r="K93" s="48"/>
      <c r="L93" s="48"/>
      <c r="M93" s="48"/>
      <c r="N93" s="48"/>
      <c r="O93" s="48"/>
      <c r="P93" s="48"/>
      <c r="Q93" s="1"/>
      <c r="R93" s="1"/>
      <c r="S93" s="1"/>
      <c r="T93" s="1"/>
      <c r="U93" s="1"/>
      <c r="V93" s="2"/>
      <c r="W93" s="1"/>
      <c r="X93" s="1"/>
      <c r="Y93" s="1"/>
      <c r="Z93" s="1"/>
      <c r="AA93" s="1"/>
    </row>
    <row r="94" spans="1:27" ht="15.75" hidden="1" customHeight="1" x14ac:dyDescent="0.2">
      <c r="A94" s="2" t="s">
        <v>317</v>
      </c>
      <c r="B94" s="2"/>
      <c r="C94" s="2"/>
      <c r="D94" s="1" t="str">
        <f t="shared" si="1"/>
        <v/>
      </c>
      <c r="E94" s="2" t="s">
        <v>140</v>
      </c>
      <c r="F94" s="2" t="s">
        <v>316</v>
      </c>
      <c r="G94" s="2" t="s">
        <v>161</v>
      </c>
      <c r="H94" s="1">
        <v>2</v>
      </c>
      <c r="I94" s="1"/>
      <c r="J94" s="2"/>
      <c r="K94" s="48"/>
      <c r="L94" s="48"/>
      <c r="M94" s="48"/>
      <c r="N94" s="48"/>
      <c r="O94" s="48"/>
      <c r="P94" s="48"/>
      <c r="Q94" s="1"/>
      <c r="R94" s="1"/>
      <c r="S94" s="1"/>
      <c r="T94" s="1"/>
      <c r="U94" s="1"/>
      <c r="V94" s="2"/>
      <c r="W94" s="1"/>
      <c r="X94" s="1"/>
      <c r="Y94" s="1"/>
      <c r="Z94" s="1"/>
      <c r="AA94" s="1"/>
    </row>
    <row r="95" spans="1:27" ht="15.75" hidden="1" customHeight="1" x14ac:dyDescent="0.2">
      <c r="A95" s="2" t="s">
        <v>319</v>
      </c>
      <c r="B95" s="2"/>
      <c r="C95" s="2"/>
      <c r="D95" s="1" t="str">
        <f t="shared" si="1"/>
        <v/>
      </c>
      <c r="E95" s="2" t="s">
        <v>134</v>
      </c>
      <c r="F95" s="2" t="s">
        <v>318</v>
      </c>
      <c r="G95" s="2" t="s">
        <v>390</v>
      </c>
      <c r="H95" s="1">
        <v>2</v>
      </c>
      <c r="I95" s="1"/>
      <c r="J95" s="2"/>
      <c r="K95" s="48"/>
      <c r="L95" s="48"/>
      <c r="M95" s="48"/>
      <c r="N95" s="48"/>
      <c r="O95" s="48"/>
      <c r="P95" s="48"/>
      <c r="Q95" s="1"/>
      <c r="R95" s="1"/>
      <c r="S95" s="1"/>
      <c r="T95" s="1"/>
      <c r="U95" s="1"/>
      <c r="V95" s="2"/>
      <c r="W95" s="1"/>
      <c r="X95" s="1"/>
      <c r="Y95" s="1"/>
      <c r="Z95" s="1"/>
      <c r="AA95" s="1"/>
    </row>
    <row r="96" spans="1:27" ht="15.75" hidden="1" customHeight="1" x14ac:dyDescent="0.2">
      <c r="A96" s="2" t="s">
        <v>319</v>
      </c>
      <c r="B96" s="2"/>
      <c r="C96" s="2"/>
      <c r="D96" s="1" t="str">
        <f t="shared" si="1"/>
        <v/>
      </c>
      <c r="E96" s="2" t="s">
        <v>102</v>
      </c>
      <c r="F96" s="2" t="s">
        <v>320</v>
      </c>
      <c r="G96" s="48" t="s">
        <v>363</v>
      </c>
      <c r="H96" s="1">
        <v>2</v>
      </c>
      <c r="I96" s="1"/>
      <c r="J96" s="2"/>
      <c r="K96" s="48"/>
      <c r="L96" s="48"/>
      <c r="M96" s="48"/>
      <c r="N96" s="48"/>
      <c r="O96" s="48"/>
      <c r="P96" s="48"/>
      <c r="Q96" s="1"/>
      <c r="R96" s="1"/>
      <c r="S96" s="1"/>
      <c r="T96" s="1"/>
      <c r="U96" s="1"/>
      <c r="V96" s="2"/>
      <c r="W96" s="1"/>
      <c r="X96" s="1"/>
      <c r="Y96" s="1"/>
      <c r="Z96" s="1"/>
      <c r="AA96" s="1"/>
    </row>
    <row r="97" spans="1:27" ht="15.75" hidden="1" customHeight="1" x14ac:dyDescent="0.2">
      <c r="A97" s="2"/>
      <c r="B97" s="2"/>
      <c r="C97" s="2"/>
      <c r="D97" s="1" t="str">
        <f t="shared" si="1"/>
        <v/>
      </c>
      <c r="E97" s="2" t="s">
        <v>95</v>
      </c>
      <c r="F97" s="2" t="s">
        <v>402</v>
      </c>
      <c r="G97" s="48" t="s">
        <v>189</v>
      </c>
      <c r="H97" s="1">
        <v>4</v>
      </c>
      <c r="I97" s="1"/>
      <c r="J97" s="2"/>
      <c r="K97" s="48"/>
      <c r="L97" s="48"/>
      <c r="M97" s="48"/>
      <c r="N97" s="48"/>
      <c r="O97" s="48"/>
      <c r="P97" s="48"/>
      <c r="Q97" s="1"/>
      <c r="R97" s="1"/>
      <c r="S97" s="1"/>
      <c r="T97" s="1"/>
      <c r="U97" s="1"/>
      <c r="V97" s="2"/>
      <c r="W97" s="1"/>
      <c r="X97" s="1"/>
      <c r="Y97" s="1"/>
      <c r="Z97" s="1"/>
      <c r="AA97" s="1"/>
    </row>
    <row r="98" spans="1:27" ht="15.75" hidden="1" customHeight="1" x14ac:dyDescent="0.2">
      <c r="A98" s="2" t="s">
        <v>322</v>
      </c>
      <c r="B98" s="2"/>
      <c r="C98" s="2"/>
      <c r="D98" s="1" t="str">
        <f t="shared" si="1"/>
        <v/>
      </c>
      <c r="E98" s="2" t="s">
        <v>34</v>
      </c>
      <c r="F98" s="2" t="s">
        <v>321</v>
      </c>
      <c r="G98" s="48" t="s">
        <v>211</v>
      </c>
      <c r="H98" s="1">
        <v>2</v>
      </c>
      <c r="I98" s="1"/>
      <c r="J98" s="2"/>
      <c r="K98" s="48"/>
      <c r="L98" s="48"/>
      <c r="M98" s="48"/>
      <c r="N98" s="48"/>
      <c r="O98" s="48"/>
      <c r="P98" s="48"/>
      <c r="Q98" s="1"/>
      <c r="R98" s="1"/>
      <c r="S98" s="1"/>
      <c r="T98" s="1"/>
      <c r="U98" s="1"/>
      <c r="V98" s="2"/>
      <c r="W98" s="1"/>
      <c r="X98" s="1"/>
      <c r="Y98" s="1"/>
      <c r="Z98" s="1"/>
      <c r="AA98" s="1"/>
    </row>
    <row r="99" spans="1:27" ht="15.75" hidden="1" customHeight="1" x14ac:dyDescent="0.2">
      <c r="A99" s="2" t="s">
        <v>324</v>
      </c>
      <c r="B99" s="2"/>
      <c r="C99" s="2"/>
      <c r="D99" s="1" t="str">
        <f t="shared" si="1"/>
        <v/>
      </c>
      <c r="E99" s="2" t="s">
        <v>27</v>
      </c>
      <c r="F99" s="2" t="s">
        <v>323</v>
      </c>
      <c r="G99" s="48" t="s">
        <v>211</v>
      </c>
      <c r="H99" s="1">
        <v>2</v>
      </c>
      <c r="I99" s="1"/>
      <c r="J99" s="2"/>
      <c r="K99" s="48"/>
      <c r="L99" s="48"/>
      <c r="M99" s="48"/>
      <c r="N99" s="48"/>
      <c r="O99" s="48"/>
      <c r="P99" s="48"/>
      <c r="Q99" s="1"/>
      <c r="R99" s="1"/>
      <c r="S99" s="1"/>
      <c r="T99" s="1"/>
      <c r="U99" s="1"/>
      <c r="V99" s="2"/>
      <c r="W99" s="1"/>
      <c r="X99" s="1"/>
      <c r="Y99" s="1"/>
      <c r="Z99" s="1"/>
      <c r="AA99" s="1"/>
    </row>
    <row r="100" spans="1:27" ht="15.75" hidden="1" customHeight="1" x14ac:dyDescent="0.2">
      <c r="A100" s="2" t="s">
        <v>326</v>
      </c>
      <c r="B100" s="2"/>
      <c r="C100" s="2"/>
      <c r="D100" s="1" t="str">
        <f t="shared" si="1"/>
        <v/>
      </c>
      <c r="E100" s="2" t="s">
        <v>123</v>
      </c>
      <c r="F100" s="2" t="s">
        <v>325</v>
      </c>
      <c r="G100" s="2" t="s">
        <v>172</v>
      </c>
      <c r="H100" s="1">
        <v>2</v>
      </c>
      <c r="I100" s="1"/>
      <c r="J100" s="2"/>
      <c r="K100" s="48"/>
      <c r="L100" s="48"/>
      <c r="M100" s="48"/>
      <c r="N100" s="48"/>
      <c r="O100" s="48"/>
      <c r="P100" s="48"/>
      <c r="Q100" s="1"/>
      <c r="R100" s="1"/>
      <c r="S100" s="1"/>
      <c r="T100" s="1"/>
      <c r="U100" s="1"/>
      <c r="V100" s="2"/>
      <c r="W100" s="1"/>
      <c r="X100" s="1"/>
      <c r="Y100" s="1"/>
      <c r="Z100" s="1"/>
      <c r="AA100" s="1"/>
    </row>
    <row r="101" spans="1:27" ht="15.75" hidden="1" customHeight="1" x14ac:dyDescent="0.2">
      <c r="C101" s="2"/>
      <c r="D101" s="1" t="str">
        <f t="shared" si="1"/>
        <v/>
      </c>
      <c r="E101" s="2" t="s">
        <v>87</v>
      </c>
      <c r="F101" s="2" t="s">
        <v>294</v>
      </c>
      <c r="G101" s="2" t="s">
        <v>204</v>
      </c>
      <c r="H101" s="1">
        <v>2</v>
      </c>
      <c r="I101" s="1"/>
      <c r="J101" s="2"/>
      <c r="K101" s="48"/>
      <c r="L101" s="48"/>
      <c r="M101" s="48"/>
      <c r="N101" s="48"/>
      <c r="O101" s="48"/>
      <c r="P101" s="48"/>
      <c r="Q101" s="1"/>
      <c r="R101" s="1"/>
      <c r="S101" s="1"/>
      <c r="T101" s="1"/>
      <c r="U101" s="1"/>
      <c r="V101" s="2"/>
      <c r="W101" s="1"/>
      <c r="X101" s="1"/>
      <c r="Y101" s="1"/>
      <c r="Z101" s="1"/>
      <c r="AA101" s="1"/>
    </row>
    <row r="102" spans="1:27" ht="15.75" hidden="1" customHeight="1" x14ac:dyDescent="0.2">
      <c r="C102" s="2"/>
      <c r="D102" s="1" t="str">
        <f t="shared" si="1"/>
        <v/>
      </c>
      <c r="E102" s="2" t="s">
        <v>148</v>
      </c>
      <c r="F102" s="2" t="s">
        <v>327</v>
      </c>
      <c r="G102" s="2" t="s">
        <v>433</v>
      </c>
      <c r="H102" s="1">
        <v>2</v>
      </c>
      <c r="I102" s="1"/>
      <c r="J102" s="2"/>
      <c r="K102" s="48"/>
      <c r="L102" s="48"/>
      <c r="M102" s="48"/>
      <c r="N102" s="48"/>
      <c r="O102" s="48"/>
      <c r="P102" s="48"/>
      <c r="Q102" s="1"/>
      <c r="R102" s="1"/>
      <c r="S102" s="1"/>
      <c r="T102" s="1"/>
      <c r="U102" s="1"/>
      <c r="V102" s="2"/>
      <c r="W102" s="1"/>
      <c r="X102" s="1"/>
      <c r="Y102" s="1"/>
      <c r="Z102" s="1"/>
      <c r="AA102" s="1"/>
    </row>
    <row r="103" spans="1:27" ht="15.75" hidden="1" customHeight="1" x14ac:dyDescent="0.2">
      <c r="A103" s="2"/>
      <c r="B103" s="2"/>
      <c r="C103" s="2"/>
      <c r="D103" s="1" t="str">
        <f t="shared" si="1"/>
        <v/>
      </c>
      <c r="E103" s="2" t="s">
        <v>88</v>
      </c>
      <c r="F103" s="2" t="s">
        <v>394</v>
      </c>
      <c r="G103" s="2" t="s">
        <v>433</v>
      </c>
      <c r="H103" s="1">
        <v>2</v>
      </c>
      <c r="I103" s="1"/>
      <c r="J103" s="2"/>
      <c r="K103" s="48"/>
      <c r="L103" s="48"/>
      <c r="M103" s="48"/>
      <c r="N103" s="48"/>
      <c r="O103" s="48"/>
      <c r="P103" s="48"/>
      <c r="Q103" s="1"/>
      <c r="R103" s="1"/>
      <c r="S103" s="1"/>
      <c r="T103" s="1"/>
      <c r="U103" s="1"/>
      <c r="V103" s="2"/>
      <c r="W103" s="1"/>
      <c r="X103" s="1"/>
      <c r="Y103" s="1"/>
      <c r="Z103" s="1"/>
      <c r="AA103" s="1"/>
    </row>
    <row r="104" spans="1:27" ht="15.75" hidden="1" customHeight="1" x14ac:dyDescent="0.2">
      <c r="A104" s="2"/>
      <c r="B104" s="2"/>
      <c r="C104" s="2"/>
      <c r="D104" s="1" t="str">
        <f t="shared" si="1"/>
        <v/>
      </c>
      <c r="E104" s="2" t="s">
        <v>151</v>
      </c>
      <c r="F104" s="2" t="s">
        <v>328</v>
      </c>
      <c r="G104" s="2" t="s">
        <v>183</v>
      </c>
      <c r="H104" s="1">
        <v>2</v>
      </c>
      <c r="I104" s="1"/>
      <c r="J104" s="2"/>
      <c r="K104" s="48"/>
      <c r="L104" s="48"/>
      <c r="M104" s="48"/>
      <c r="N104" s="48"/>
      <c r="O104" s="48"/>
      <c r="P104" s="48"/>
      <c r="Q104" s="1"/>
      <c r="R104" s="1"/>
      <c r="S104" s="1"/>
      <c r="T104" s="1"/>
      <c r="U104" s="1"/>
      <c r="V104" s="2"/>
      <c r="W104" s="1"/>
      <c r="X104" s="1"/>
      <c r="Y104" s="1"/>
      <c r="Z104" s="1"/>
      <c r="AA104" s="1"/>
    </row>
    <row r="105" spans="1:27" ht="15.75" hidden="1" customHeight="1" x14ac:dyDescent="0.2">
      <c r="A105" s="2"/>
      <c r="B105" s="2"/>
      <c r="C105" s="2"/>
      <c r="D105" s="1" t="str">
        <f t="shared" si="1"/>
        <v/>
      </c>
      <c r="E105" s="2" t="s">
        <v>329</v>
      </c>
      <c r="F105" s="2" t="s">
        <v>330</v>
      </c>
      <c r="G105" s="2" t="s">
        <v>194</v>
      </c>
      <c r="H105" s="1">
        <v>2</v>
      </c>
      <c r="I105" s="1"/>
      <c r="J105" s="2"/>
      <c r="K105" s="48"/>
      <c r="L105" s="48"/>
      <c r="M105" s="48"/>
      <c r="N105" s="48"/>
      <c r="O105" s="48"/>
      <c r="P105" s="48"/>
      <c r="Q105" s="1"/>
      <c r="R105" s="1"/>
      <c r="S105" s="1"/>
      <c r="T105" s="1"/>
      <c r="U105" s="1"/>
      <c r="V105" s="2"/>
      <c r="W105" s="1"/>
      <c r="X105" s="1"/>
      <c r="Y105" s="1"/>
      <c r="Z105" s="1"/>
      <c r="AA105" s="1"/>
    </row>
    <row r="106" spans="1:27" ht="15.75" hidden="1" customHeight="1" x14ac:dyDescent="0.2">
      <c r="A106" s="2"/>
      <c r="B106" s="2"/>
      <c r="C106" s="2"/>
      <c r="D106" s="1" t="str">
        <f t="shared" si="1"/>
        <v/>
      </c>
      <c r="E106" s="2" t="s">
        <v>135</v>
      </c>
      <c r="F106" s="2" t="s">
        <v>331</v>
      </c>
      <c r="G106" s="2" t="s">
        <v>3</v>
      </c>
      <c r="H106" s="1">
        <v>2</v>
      </c>
      <c r="I106" s="1"/>
      <c r="J106" s="2"/>
      <c r="K106" s="48"/>
      <c r="L106" s="48"/>
      <c r="M106" s="48"/>
      <c r="N106" s="48"/>
      <c r="O106" s="48"/>
      <c r="P106" s="48"/>
      <c r="Q106" s="1"/>
      <c r="R106" s="1"/>
      <c r="S106" s="1"/>
      <c r="T106" s="1"/>
      <c r="U106" s="1"/>
      <c r="V106" s="2"/>
      <c r="W106" s="1"/>
      <c r="X106" s="1"/>
      <c r="Y106" s="1"/>
      <c r="Z106" s="1"/>
      <c r="AA106" s="1"/>
    </row>
    <row r="107" spans="1:27" ht="15.75" customHeight="1" x14ac:dyDescent="0.2">
      <c r="A107" s="2"/>
      <c r="B107" s="2"/>
      <c r="C107" s="2"/>
      <c r="D107" s="1" t="str">
        <f t="shared" si="1"/>
        <v/>
      </c>
      <c r="E107" s="2" t="s">
        <v>332</v>
      </c>
      <c r="F107" s="2" t="s">
        <v>333</v>
      </c>
      <c r="G107" s="2" t="s">
        <v>194</v>
      </c>
      <c r="H107" s="1">
        <v>1</v>
      </c>
      <c r="I107" s="1"/>
      <c r="J107" s="2"/>
      <c r="K107" s="48"/>
      <c r="L107" s="48"/>
      <c r="M107" s="48"/>
      <c r="N107" s="48"/>
      <c r="O107" s="48"/>
      <c r="P107" s="48"/>
      <c r="Q107" s="1"/>
      <c r="R107" s="1"/>
      <c r="S107" s="1"/>
      <c r="T107" s="1"/>
      <c r="U107" s="1"/>
      <c r="V107" s="2"/>
      <c r="W107" s="1"/>
      <c r="X107" s="1"/>
      <c r="Y107" s="1"/>
      <c r="Z107" s="1"/>
      <c r="AA107" s="1"/>
    </row>
    <row r="108" spans="1:27" ht="15.75" hidden="1" customHeight="1" x14ac:dyDescent="0.2">
      <c r="A108" s="2"/>
      <c r="B108" s="2"/>
      <c r="C108" s="2"/>
      <c r="D108" s="1" t="str">
        <f t="shared" si="1"/>
        <v/>
      </c>
      <c r="E108" s="2" t="s">
        <v>121</v>
      </c>
      <c r="F108" s="2" t="s">
        <v>334</v>
      </c>
      <c r="G108" s="2" t="s">
        <v>204</v>
      </c>
      <c r="H108" s="1">
        <v>2</v>
      </c>
      <c r="I108" s="1"/>
      <c r="J108" s="2"/>
      <c r="K108" s="48"/>
      <c r="L108" s="48"/>
      <c r="M108" s="48"/>
      <c r="N108" s="48"/>
      <c r="O108" s="48"/>
      <c r="P108" s="48"/>
      <c r="Q108" s="1"/>
      <c r="R108" s="1"/>
      <c r="S108" s="1"/>
      <c r="T108" s="1"/>
      <c r="U108" s="1"/>
      <c r="V108" s="2"/>
      <c r="W108" s="1"/>
      <c r="X108" s="1"/>
      <c r="Y108" s="1"/>
      <c r="Z108" s="1"/>
      <c r="AA108" s="1"/>
    </row>
    <row r="109" spans="1:27" ht="15.75" hidden="1" customHeight="1" x14ac:dyDescent="0.2">
      <c r="A109" s="2"/>
      <c r="B109" s="2"/>
      <c r="C109" s="2"/>
      <c r="D109" s="1" t="str">
        <f t="shared" si="1"/>
        <v/>
      </c>
      <c r="E109" s="2" t="s">
        <v>358</v>
      </c>
      <c r="F109" s="2" t="s">
        <v>388</v>
      </c>
      <c r="G109" s="2" t="s">
        <v>366</v>
      </c>
      <c r="H109" s="1">
        <v>6</v>
      </c>
      <c r="I109" s="1"/>
      <c r="J109" s="2"/>
      <c r="K109" s="48"/>
      <c r="L109" s="48"/>
      <c r="M109" s="48"/>
      <c r="N109" s="48"/>
      <c r="O109" s="48"/>
      <c r="P109" s="48"/>
      <c r="Q109" s="1"/>
      <c r="R109" s="1"/>
      <c r="S109" s="1"/>
      <c r="T109" s="1"/>
      <c r="U109" s="1"/>
      <c r="V109" s="2"/>
      <c r="W109" s="1"/>
      <c r="X109" s="1"/>
      <c r="Y109" s="1"/>
      <c r="Z109" s="1"/>
      <c r="AA109" s="1"/>
    </row>
    <row r="110" spans="1:27" ht="15.75" hidden="1" customHeight="1" x14ac:dyDescent="0.2">
      <c r="A110" s="2"/>
      <c r="B110" s="2"/>
      <c r="C110" s="2"/>
      <c r="D110" s="1" t="str">
        <f t="shared" si="1"/>
        <v/>
      </c>
      <c r="E110" s="2" t="s">
        <v>420</v>
      </c>
      <c r="F110" s="2" t="s">
        <v>419</v>
      </c>
      <c r="G110" s="2" t="s">
        <v>366</v>
      </c>
      <c r="H110" s="1">
        <v>2</v>
      </c>
      <c r="I110" s="1"/>
      <c r="J110" s="2"/>
      <c r="K110" s="48"/>
      <c r="L110" s="48"/>
      <c r="M110" s="48"/>
      <c r="N110" s="48"/>
      <c r="O110" s="48"/>
      <c r="P110" s="48"/>
      <c r="Q110" s="1"/>
      <c r="R110" s="1"/>
      <c r="S110" s="1"/>
      <c r="T110" s="1"/>
      <c r="U110" s="1"/>
      <c r="V110" s="2"/>
      <c r="W110" s="1"/>
      <c r="X110" s="1"/>
      <c r="Y110" s="1"/>
      <c r="Z110" s="1"/>
      <c r="AA110" s="1"/>
    </row>
    <row r="111" spans="1:27" ht="15.75" hidden="1" customHeight="1" x14ac:dyDescent="0.2">
      <c r="A111" s="2"/>
      <c r="B111" s="2"/>
      <c r="C111" s="2"/>
      <c r="D111" s="1" t="str">
        <f t="shared" si="1"/>
        <v/>
      </c>
      <c r="E111" s="2" t="s">
        <v>106</v>
      </c>
      <c r="F111" s="2" t="s">
        <v>335</v>
      </c>
      <c r="G111" s="2" t="s">
        <v>209</v>
      </c>
      <c r="H111" s="1">
        <v>4</v>
      </c>
      <c r="I111" s="1"/>
      <c r="J111" s="2"/>
      <c r="K111" s="48"/>
      <c r="L111" s="48"/>
      <c r="M111" s="48"/>
      <c r="N111" s="48"/>
      <c r="O111" s="48"/>
      <c r="P111" s="48"/>
      <c r="Q111" s="1"/>
      <c r="R111" s="1"/>
      <c r="S111" s="1"/>
      <c r="T111" s="1"/>
      <c r="U111" s="1"/>
      <c r="V111" s="2"/>
      <c r="W111" s="1"/>
      <c r="X111" s="1"/>
      <c r="Y111" s="1"/>
      <c r="Z111" s="1"/>
      <c r="AA111" s="1"/>
    </row>
    <row r="112" spans="1:27" ht="15.75" hidden="1" customHeight="1" x14ac:dyDescent="0.2">
      <c r="A112" s="2"/>
      <c r="B112" s="2"/>
      <c r="C112" s="2"/>
      <c r="D112" s="1" t="str">
        <f t="shared" si="1"/>
        <v/>
      </c>
      <c r="E112" s="2" t="s">
        <v>124</v>
      </c>
      <c r="F112" s="2" t="s">
        <v>413</v>
      </c>
      <c r="G112" s="2" t="s">
        <v>199</v>
      </c>
      <c r="H112" s="1">
        <v>4</v>
      </c>
      <c r="I112" s="1"/>
      <c r="J112" s="2"/>
      <c r="K112" s="48"/>
      <c r="L112" s="48"/>
      <c r="M112" s="48"/>
      <c r="N112" s="48"/>
      <c r="O112" s="48"/>
      <c r="P112" s="48"/>
      <c r="Q112" s="1"/>
      <c r="R112" s="1"/>
      <c r="S112" s="1"/>
      <c r="T112" s="1"/>
      <c r="U112" s="1"/>
      <c r="V112" s="2"/>
      <c r="W112" s="1"/>
      <c r="X112" s="1"/>
      <c r="Y112" s="1"/>
      <c r="Z112" s="1"/>
      <c r="AA112" s="1"/>
    </row>
    <row r="113" spans="1:27" ht="15.75" hidden="1" customHeight="1" x14ac:dyDescent="0.2">
      <c r="A113" s="2"/>
      <c r="B113" s="2"/>
      <c r="C113" s="2"/>
      <c r="D113" s="1" t="str">
        <f t="shared" si="1"/>
        <v/>
      </c>
      <c r="E113" s="2" t="s">
        <v>356</v>
      </c>
      <c r="F113" s="2" t="s">
        <v>414</v>
      </c>
      <c r="G113" s="2" t="s">
        <v>364</v>
      </c>
      <c r="H113" s="1">
        <v>2</v>
      </c>
      <c r="I113" s="1"/>
      <c r="J113" s="2"/>
      <c r="K113" s="48"/>
      <c r="L113" s="48"/>
      <c r="M113" s="48"/>
      <c r="N113" s="48"/>
      <c r="O113" s="48"/>
      <c r="P113" s="48"/>
      <c r="Q113" s="1"/>
      <c r="R113" s="1"/>
      <c r="S113" s="1"/>
      <c r="T113" s="1"/>
      <c r="U113" s="1"/>
      <c r="V113" s="2"/>
      <c r="W113" s="1"/>
      <c r="X113" s="1"/>
      <c r="Y113" s="1"/>
      <c r="Z113" s="1"/>
      <c r="AA113" s="1"/>
    </row>
    <row r="114" spans="1:27" ht="15.75" hidden="1" customHeight="1" x14ac:dyDescent="0.2">
      <c r="A114" s="2"/>
      <c r="B114" s="2"/>
      <c r="C114" s="2"/>
      <c r="D114" s="1" t="str">
        <f t="shared" si="1"/>
        <v/>
      </c>
      <c r="E114" s="2" t="s">
        <v>360</v>
      </c>
      <c r="F114" s="2" t="s">
        <v>389</v>
      </c>
      <c r="G114" s="2" t="s">
        <v>180</v>
      </c>
      <c r="H114" s="1">
        <v>6</v>
      </c>
      <c r="I114" s="1"/>
      <c r="J114" s="2"/>
      <c r="K114" s="48"/>
      <c r="L114" s="48"/>
      <c r="M114" s="48"/>
      <c r="N114" s="48"/>
      <c r="O114" s="48"/>
      <c r="P114" s="48"/>
      <c r="Q114" s="1"/>
      <c r="R114" s="1"/>
      <c r="S114" s="1"/>
      <c r="T114" s="1"/>
      <c r="U114" s="1"/>
      <c r="V114" s="2"/>
      <c r="W114" s="1"/>
      <c r="X114" s="1"/>
      <c r="Y114" s="1"/>
      <c r="Z114" s="1"/>
      <c r="AA114" s="1"/>
    </row>
    <row r="115" spans="1:27" ht="15.75" hidden="1" customHeight="1" x14ac:dyDescent="0.2">
      <c r="A115" s="2"/>
      <c r="B115" s="2"/>
      <c r="C115" s="2"/>
      <c r="D115" s="1" t="str">
        <f t="shared" si="1"/>
        <v/>
      </c>
      <c r="E115" s="2" t="s">
        <v>418</v>
      </c>
      <c r="F115" s="2" t="s">
        <v>417</v>
      </c>
      <c r="G115" s="2" t="s">
        <v>180</v>
      </c>
      <c r="H115" s="1">
        <v>2</v>
      </c>
      <c r="I115" s="1"/>
      <c r="J115" s="2"/>
      <c r="K115" s="48"/>
      <c r="L115" s="48"/>
      <c r="M115" s="48"/>
      <c r="N115" s="48"/>
      <c r="O115" s="48"/>
      <c r="P115" s="48"/>
      <c r="Q115" s="1"/>
      <c r="R115" s="1"/>
      <c r="S115" s="1"/>
      <c r="T115" s="1"/>
      <c r="U115" s="1"/>
      <c r="V115" s="2"/>
      <c r="W115" s="1"/>
      <c r="X115" s="1"/>
      <c r="Y115" s="1"/>
      <c r="Z115" s="1"/>
      <c r="AA115" s="1"/>
    </row>
    <row r="116" spans="1:27" ht="15.75" hidden="1" customHeight="1" x14ac:dyDescent="0.2">
      <c r="A116" s="2"/>
      <c r="B116" s="2"/>
      <c r="C116" s="2"/>
      <c r="D116" s="1" t="str">
        <f t="shared" si="1"/>
        <v/>
      </c>
      <c r="E116" s="2" t="s">
        <v>128</v>
      </c>
      <c r="F116" s="2" t="s">
        <v>336</v>
      </c>
      <c r="G116" s="2" t="s">
        <v>199</v>
      </c>
      <c r="H116" s="1">
        <v>2</v>
      </c>
      <c r="I116" s="1"/>
      <c r="J116" s="2"/>
      <c r="K116" s="48"/>
      <c r="L116" s="48"/>
      <c r="M116" s="48"/>
      <c r="N116" s="48"/>
      <c r="O116" s="48"/>
      <c r="P116" s="48"/>
      <c r="Q116" s="1"/>
      <c r="R116" s="1"/>
      <c r="S116" s="1"/>
      <c r="T116" s="1"/>
      <c r="U116" s="1"/>
      <c r="V116" s="2"/>
      <c r="W116" s="1"/>
      <c r="X116" s="1"/>
      <c r="Y116" s="1"/>
      <c r="Z116" s="1"/>
      <c r="AA116" s="1"/>
    </row>
    <row r="117" spans="1:27" ht="15.75" hidden="1" customHeight="1" x14ac:dyDescent="0.2">
      <c r="A117" s="2"/>
      <c r="B117" s="2"/>
      <c r="C117" s="2"/>
      <c r="D117" s="1" t="str">
        <f t="shared" si="1"/>
        <v/>
      </c>
      <c r="E117" s="2" t="s">
        <v>136</v>
      </c>
      <c r="F117" s="2" t="s">
        <v>336</v>
      </c>
      <c r="G117" s="2" t="s">
        <v>211</v>
      </c>
      <c r="H117" s="1">
        <v>2</v>
      </c>
      <c r="I117" s="1"/>
      <c r="J117" s="2"/>
      <c r="K117" s="48"/>
      <c r="L117" s="48"/>
      <c r="M117" s="48"/>
      <c r="N117" s="48"/>
      <c r="O117" s="48"/>
      <c r="P117" s="48"/>
      <c r="Q117" s="1"/>
      <c r="R117" s="1"/>
      <c r="S117" s="1"/>
      <c r="T117" s="1"/>
      <c r="U117" s="1"/>
      <c r="V117" s="2"/>
      <c r="W117" s="1"/>
      <c r="X117" s="1"/>
      <c r="Y117" s="1"/>
      <c r="Z117" s="1"/>
      <c r="AA117" s="1"/>
    </row>
    <row r="118" spans="1:27" ht="15.75" hidden="1" customHeight="1" x14ac:dyDescent="0.2">
      <c r="A118" s="2"/>
      <c r="B118" s="2"/>
      <c r="C118" s="2"/>
      <c r="D118" s="1" t="str">
        <f t="shared" si="1"/>
        <v/>
      </c>
      <c r="E118" s="2" t="s">
        <v>128</v>
      </c>
      <c r="F118" s="2" t="s">
        <v>336</v>
      </c>
      <c r="G118" s="2" t="s">
        <v>211</v>
      </c>
      <c r="H118" s="1">
        <v>2</v>
      </c>
      <c r="I118" s="1"/>
      <c r="J118" s="2"/>
      <c r="K118" s="48"/>
      <c r="L118" s="48"/>
      <c r="M118" s="48"/>
      <c r="N118" s="48"/>
      <c r="O118" s="48"/>
      <c r="P118" s="48"/>
      <c r="Q118" s="1"/>
      <c r="R118" s="1"/>
      <c r="S118" s="1"/>
      <c r="T118" s="1"/>
      <c r="U118" s="1"/>
      <c r="V118" s="2"/>
      <c r="W118" s="1"/>
      <c r="X118" s="1"/>
      <c r="Y118" s="1"/>
      <c r="Z118" s="1"/>
      <c r="AA118" s="1"/>
    </row>
    <row r="119" spans="1:27" ht="15.75" hidden="1" customHeight="1" x14ac:dyDescent="0.2">
      <c r="A119" s="2"/>
      <c r="B119" s="2"/>
      <c r="C119" s="2"/>
      <c r="D119" s="1" t="str">
        <f t="shared" si="1"/>
        <v/>
      </c>
      <c r="E119" s="2" t="s">
        <v>21</v>
      </c>
      <c r="F119" s="2" t="s">
        <v>337</v>
      </c>
      <c r="G119" s="51" t="s">
        <v>364</v>
      </c>
      <c r="H119" s="1">
        <v>4</v>
      </c>
      <c r="I119" s="1"/>
      <c r="J119" s="2"/>
      <c r="K119" s="48"/>
      <c r="L119" s="48"/>
      <c r="M119" s="48"/>
      <c r="N119" s="48"/>
      <c r="O119" s="48"/>
      <c r="P119" s="48"/>
      <c r="Q119" s="1"/>
      <c r="R119" s="1"/>
      <c r="S119" s="1"/>
      <c r="T119" s="1"/>
      <c r="U119" s="1"/>
      <c r="V119" s="2"/>
      <c r="W119" s="1"/>
      <c r="X119" s="1"/>
      <c r="Y119" s="1"/>
      <c r="Z119" s="1"/>
      <c r="AA119" s="1"/>
    </row>
    <row r="120" spans="1:27" ht="15.75" hidden="1" customHeight="1" x14ac:dyDescent="0.2">
      <c r="A120" s="2"/>
      <c r="B120" s="2"/>
      <c r="C120" s="2"/>
      <c r="D120" s="1" t="str">
        <f t="shared" si="1"/>
        <v/>
      </c>
      <c r="E120" s="2" t="s">
        <v>86</v>
      </c>
      <c r="F120" s="2" t="s">
        <v>337</v>
      </c>
      <c r="G120" s="2" t="s">
        <v>366</v>
      </c>
      <c r="H120" s="1">
        <v>4</v>
      </c>
      <c r="I120" s="1"/>
      <c r="J120" s="2"/>
      <c r="K120" s="48"/>
      <c r="L120" s="48"/>
      <c r="M120" s="48"/>
      <c r="N120" s="48"/>
      <c r="O120" s="48"/>
      <c r="P120" s="48"/>
      <c r="Q120" s="1"/>
      <c r="R120" s="1"/>
      <c r="S120" s="1"/>
      <c r="T120" s="1"/>
      <c r="U120" s="1"/>
      <c r="V120" s="2"/>
      <c r="W120" s="1"/>
      <c r="X120" s="1"/>
      <c r="Y120" s="1"/>
      <c r="Z120" s="1"/>
      <c r="AA120" s="1"/>
    </row>
    <row r="121" spans="1:27" ht="15.75" hidden="1" customHeight="1" x14ac:dyDescent="0.2">
      <c r="A121" s="2"/>
      <c r="B121" s="2"/>
      <c r="C121" s="2"/>
      <c r="D121" s="1" t="str">
        <f t="shared" si="1"/>
        <v/>
      </c>
      <c r="E121" s="51" t="s">
        <v>423</v>
      </c>
      <c r="F121" s="2" t="s">
        <v>337</v>
      </c>
      <c r="G121" s="51" t="s">
        <v>209</v>
      </c>
      <c r="H121" s="1">
        <v>4</v>
      </c>
      <c r="I121" s="1"/>
      <c r="J121" s="2"/>
      <c r="K121" s="48"/>
      <c r="L121" s="48"/>
      <c r="M121" s="48"/>
      <c r="N121" s="48"/>
      <c r="O121" s="48"/>
      <c r="P121" s="48"/>
      <c r="Q121" s="1"/>
      <c r="R121" s="1"/>
      <c r="S121" s="1"/>
      <c r="T121" s="1"/>
      <c r="U121" s="1"/>
      <c r="V121" s="2"/>
      <c r="W121" s="1"/>
      <c r="X121" s="1"/>
      <c r="Y121" s="1"/>
      <c r="Z121" s="1"/>
      <c r="AA121" s="1"/>
    </row>
    <row r="122" spans="1:27" ht="15.75" hidden="1" customHeight="1" x14ac:dyDescent="0.2">
      <c r="A122" s="2"/>
      <c r="B122" s="2"/>
      <c r="C122" s="2"/>
      <c r="D122" s="1" t="str">
        <f t="shared" si="1"/>
        <v/>
      </c>
      <c r="E122" s="2" t="s">
        <v>78</v>
      </c>
      <c r="F122" s="2" t="s">
        <v>338</v>
      </c>
      <c r="G122" s="2" t="s">
        <v>180</v>
      </c>
      <c r="H122" s="1">
        <v>3</v>
      </c>
      <c r="I122" s="1"/>
      <c r="J122" s="2"/>
      <c r="K122" s="48"/>
      <c r="L122" s="48"/>
      <c r="M122" s="48"/>
      <c r="N122" s="48"/>
      <c r="O122" s="48"/>
      <c r="P122" s="48"/>
      <c r="Q122" s="1"/>
      <c r="R122" s="1"/>
      <c r="S122" s="1"/>
      <c r="T122" s="1"/>
      <c r="U122" s="1"/>
      <c r="V122" s="2"/>
      <c r="W122" s="1"/>
      <c r="X122" s="1"/>
      <c r="Y122" s="1"/>
      <c r="Z122" s="1"/>
      <c r="AA122" s="1"/>
    </row>
    <row r="123" spans="1:27" ht="15.75" hidden="1" customHeight="1" x14ac:dyDescent="0.2">
      <c r="A123" s="2"/>
      <c r="B123" s="2"/>
      <c r="C123" s="2"/>
      <c r="D123" s="1" t="str">
        <f t="shared" si="1"/>
        <v/>
      </c>
      <c r="E123" s="2" t="s">
        <v>387</v>
      </c>
      <c r="F123" s="2" t="s">
        <v>338</v>
      </c>
      <c r="G123" s="2" t="s">
        <v>366</v>
      </c>
      <c r="H123" s="1">
        <v>3</v>
      </c>
      <c r="I123" s="1"/>
      <c r="J123" s="2"/>
      <c r="K123" s="48"/>
      <c r="L123" s="48"/>
      <c r="M123" s="48"/>
      <c r="N123" s="48"/>
      <c r="O123" s="48"/>
      <c r="P123" s="48"/>
      <c r="Q123" s="1"/>
      <c r="R123" s="1"/>
      <c r="S123" s="1"/>
      <c r="T123" s="1"/>
      <c r="U123" s="1"/>
      <c r="V123" s="2"/>
      <c r="W123" s="1"/>
      <c r="X123" s="1"/>
      <c r="Y123" s="1"/>
      <c r="Z123" s="1"/>
      <c r="AA123" s="1"/>
    </row>
    <row r="124" spans="1:27" ht="15.75" hidden="1" customHeight="1" x14ac:dyDescent="0.2">
      <c r="A124" s="2"/>
      <c r="B124" s="2"/>
      <c r="C124" s="2"/>
      <c r="D124" s="1" t="str">
        <f t="shared" si="1"/>
        <v/>
      </c>
      <c r="E124" s="2" t="s">
        <v>127</v>
      </c>
      <c r="F124" s="2" t="s">
        <v>339</v>
      </c>
      <c r="G124" s="2" t="s">
        <v>172</v>
      </c>
      <c r="H124" s="1">
        <v>2</v>
      </c>
      <c r="I124" s="1"/>
      <c r="J124" s="2"/>
      <c r="K124" s="48"/>
      <c r="L124" s="48"/>
      <c r="M124" s="48"/>
      <c r="N124" s="48"/>
      <c r="O124" s="48"/>
      <c r="P124" s="48"/>
      <c r="Q124" s="1"/>
      <c r="R124" s="1"/>
      <c r="S124" s="1"/>
      <c r="T124" s="1"/>
      <c r="U124" s="1"/>
      <c r="V124" s="2"/>
      <c r="W124" s="1"/>
      <c r="X124" s="1"/>
      <c r="Y124" s="1"/>
      <c r="Z124" s="1"/>
      <c r="AA124" s="1"/>
    </row>
    <row r="125" spans="1:27" ht="15.75" hidden="1" customHeight="1" x14ac:dyDescent="0.2">
      <c r="A125" s="2"/>
      <c r="B125" s="2"/>
      <c r="C125" s="2"/>
      <c r="D125" s="1" t="str">
        <f t="shared" si="1"/>
        <v/>
      </c>
      <c r="E125" s="2" t="s">
        <v>340</v>
      </c>
      <c r="F125" s="2" t="s">
        <v>341</v>
      </c>
      <c r="G125" s="2" t="s">
        <v>432</v>
      </c>
      <c r="H125" s="1">
        <v>2</v>
      </c>
      <c r="I125" s="1"/>
      <c r="J125" s="2"/>
      <c r="K125" s="48"/>
      <c r="L125" s="48"/>
      <c r="M125" s="48"/>
      <c r="N125" s="48"/>
      <c r="O125" s="48"/>
      <c r="P125" s="48"/>
      <c r="Q125" s="1"/>
      <c r="R125" s="1"/>
      <c r="S125" s="1"/>
      <c r="T125" s="1"/>
      <c r="U125" s="1"/>
      <c r="V125" s="2"/>
      <c r="W125" s="1"/>
      <c r="X125" s="1"/>
      <c r="Y125" s="1"/>
      <c r="Z125" s="1"/>
      <c r="AA125" s="1"/>
    </row>
    <row r="126" spans="1:27" ht="15.75" hidden="1" customHeight="1" x14ac:dyDescent="0.2">
      <c r="A126" s="2"/>
      <c r="B126" s="2"/>
      <c r="C126" s="2"/>
      <c r="D126" s="1" t="str">
        <f>IF(E127="","",IF(E127=E125,"X",""))</f>
        <v/>
      </c>
      <c r="E126" s="2" t="s">
        <v>431</v>
      </c>
      <c r="F126" s="2" t="s">
        <v>341</v>
      </c>
      <c r="G126" s="2" t="s">
        <v>218</v>
      </c>
      <c r="I126" s="1"/>
      <c r="J126" s="2"/>
      <c r="K126" s="48"/>
      <c r="L126" s="48"/>
      <c r="M126" s="48"/>
      <c r="N126" s="48"/>
      <c r="O126" s="48"/>
      <c r="P126" s="48"/>
      <c r="Q126" s="1"/>
      <c r="R126" s="1"/>
      <c r="S126" s="1"/>
      <c r="T126" s="1"/>
      <c r="U126" s="1"/>
      <c r="V126" s="2"/>
      <c r="W126" s="1"/>
      <c r="X126" s="1"/>
      <c r="Y126" s="1"/>
      <c r="Z126" s="1"/>
      <c r="AA126" s="1"/>
    </row>
    <row r="127" spans="1:27" ht="15.75" hidden="1" customHeight="1" x14ac:dyDescent="0.2">
      <c r="A127" s="2"/>
      <c r="B127" s="2"/>
      <c r="C127" s="2"/>
      <c r="D127" s="1" t="str">
        <f>IF(E129="","",IF(E129=E127,"X",""))</f>
        <v/>
      </c>
      <c r="E127" s="2" t="s">
        <v>32</v>
      </c>
      <c r="F127" s="2" t="s">
        <v>342</v>
      </c>
      <c r="G127" s="51" t="s">
        <v>432</v>
      </c>
      <c r="H127" s="1">
        <v>2</v>
      </c>
      <c r="I127" s="1"/>
      <c r="J127" s="2"/>
      <c r="K127" s="48"/>
      <c r="L127" s="48"/>
      <c r="M127" s="48"/>
      <c r="N127" s="48"/>
      <c r="O127" s="48"/>
      <c r="P127" s="48"/>
      <c r="Q127" s="1"/>
      <c r="R127" s="1"/>
      <c r="S127" s="1"/>
      <c r="T127" s="1"/>
      <c r="U127" s="1"/>
      <c r="V127" s="2"/>
      <c r="W127" s="1"/>
      <c r="X127" s="1"/>
      <c r="Y127" s="1"/>
      <c r="Z127" s="1"/>
      <c r="AA127" s="1"/>
    </row>
    <row r="128" spans="1:27" ht="15.75" hidden="1" customHeight="1" x14ac:dyDescent="0.2">
      <c r="A128" s="2"/>
      <c r="B128" s="2"/>
      <c r="C128" s="2"/>
      <c r="D128" s="1" t="str">
        <f t="shared" ref="D128:D137" si="2">IF(E130="","",IF(E130=E129,"X",""))</f>
        <v/>
      </c>
      <c r="E128" s="51" t="s">
        <v>343</v>
      </c>
      <c r="F128" s="2" t="s">
        <v>342</v>
      </c>
      <c r="G128" s="51" t="s">
        <v>162</v>
      </c>
      <c r="H128" s="1">
        <v>2</v>
      </c>
      <c r="I128" s="1"/>
      <c r="J128" s="2"/>
      <c r="K128" s="48"/>
      <c r="L128" s="48"/>
      <c r="M128" s="48"/>
      <c r="N128" s="48"/>
      <c r="O128" s="48"/>
      <c r="P128" s="48"/>
      <c r="Q128" s="1"/>
      <c r="R128" s="1"/>
      <c r="S128" s="1"/>
      <c r="T128" s="1"/>
      <c r="U128" s="1"/>
      <c r="V128" s="2"/>
      <c r="W128" s="1"/>
      <c r="X128" s="1"/>
      <c r="Y128" s="1"/>
      <c r="Z128" s="1"/>
      <c r="AA128" s="1"/>
    </row>
    <row r="129" spans="1:27" ht="15.75" hidden="1" customHeight="1" x14ac:dyDescent="0.2">
      <c r="A129" s="2"/>
      <c r="B129" s="2"/>
      <c r="C129" s="2"/>
      <c r="D129" s="1" t="str">
        <f t="shared" si="2"/>
        <v/>
      </c>
      <c r="E129" s="2" t="s">
        <v>94</v>
      </c>
      <c r="F129" s="2" t="s">
        <v>344</v>
      </c>
      <c r="G129" s="51" t="s">
        <v>162</v>
      </c>
      <c r="H129" s="1">
        <v>2</v>
      </c>
      <c r="I129" s="1"/>
      <c r="J129" s="2"/>
      <c r="K129" s="48"/>
      <c r="L129" s="48"/>
      <c r="M129" s="48"/>
      <c r="N129" s="48"/>
      <c r="O129" s="48"/>
      <c r="P129" s="48"/>
      <c r="Q129" s="1"/>
      <c r="R129" s="1"/>
      <c r="S129" s="1"/>
      <c r="T129" s="1"/>
      <c r="U129" s="1"/>
      <c r="V129" s="2"/>
      <c r="W129" s="1"/>
      <c r="X129" s="1"/>
      <c r="Y129" s="1"/>
      <c r="Z129" s="1"/>
      <c r="AA129" s="1"/>
    </row>
    <row r="130" spans="1:27" ht="15.75" hidden="1" customHeight="1" x14ac:dyDescent="0.2">
      <c r="A130" s="2"/>
      <c r="B130" s="2"/>
      <c r="C130" s="2"/>
      <c r="D130" s="1" t="str">
        <f t="shared" si="2"/>
        <v/>
      </c>
      <c r="E130" s="2" t="s">
        <v>101</v>
      </c>
      <c r="F130" s="2" t="s">
        <v>345</v>
      </c>
      <c r="G130" s="2" t="s">
        <v>172</v>
      </c>
      <c r="H130" s="1">
        <v>2</v>
      </c>
      <c r="I130" s="1"/>
      <c r="J130" s="2"/>
      <c r="K130" s="48"/>
      <c r="L130" s="48"/>
      <c r="M130" s="48"/>
      <c r="N130" s="48"/>
      <c r="O130" s="2" t="s">
        <v>138</v>
      </c>
      <c r="P130" s="2"/>
      <c r="Q130" s="1"/>
      <c r="R130" s="1"/>
      <c r="S130" s="1"/>
      <c r="T130" s="1"/>
      <c r="U130" s="1"/>
      <c r="V130" s="2"/>
      <c r="W130" s="1"/>
      <c r="X130" s="1"/>
      <c r="Y130" s="1"/>
      <c r="Z130" s="1"/>
      <c r="AA130" s="1"/>
    </row>
    <row r="131" spans="1:27" ht="15.75" hidden="1" customHeight="1" x14ac:dyDescent="0.2">
      <c r="A131" s="2"/>
      <c r="B131" s="2"/>
      <c r="C131" s="2"/>
      <c r="D131" s="1" t="str">
        <f t="shared" si="2"/>
        <v/>
      </c>
      <c r="E131" s="2" t="s">
        <v>346</v>
      </c>
      <c r="F131" s="2" t="s">
        <v>347</v>
      </c>
      <c r="G131" s="2" t="s">
        <v>182</v>
      </c>
      <c r="H131" s="1">
        <v>2</v>
      </c>
      <c r="I131" s="1"/>
      <c r="J131" s="48"/>
      <c r="K131" s="48"/>
      <c r="L131" s="48"/>
      <c r="M131" s="48"/>
      <c r="N131" s="48"/>
      <c r="O131" s="2" t="s">
        <v>222</v>
      </c>
      <c r="P131" s="2"/>
      <c r="Q131" s="1"/>
      <c r="R131" s="1"/>
      <c r="S131" s="1"/>
      <c r="T131" s="1"/>
      <c r="U131" s="1"/>
      <c r="V131" s="2"/>
      <c r="W131" s="1"/>
      <c r="X131" s="1"/>
      <c r="Y131" s="1"/>
      <c r="Z131" s="1"/>
      <c r="AA131" s="1"/>
    </row>
    <row r="132" spans="1:27" ht="15.75" hidden="1" customHeight="1" x14ac:dyDescent="0.2">
      <c r="A132" s="2"/>
      <c r="B132" s="2"/>
      <c r="C132" s="2"/>
      <c r="D132" s="1" t="str">
        <f t="shared" si="2"/>
        <v/>
      </c>
      <c r="E132" s="2" t="s">
        <v>92</v>
      </c>
      <c r="F132" s="2" t="s">
        <v>348</v>
      </c>
      <c r="G132" s="2" t="s">
        <v>433</v>
      </c>
      <c r="H132" s="1">
        <v>2</v>
      </c>
      <c r="I132" s="1"/>
      <c r="J132" s="48"/>
      <c r="K132" s="48"/>
      <c r="L132" s="48"/>
      <c r="M132" s="48"/>
      <c r="N132" s="48"/>
      <c r="O132" s="2" t="s">
        <v>96</v>
      </c>
      <c r="P132" s="2"/>
      <c r="Q132" s="1"/>
      <c r="R132" s="1"/>
      <c r="S132" s="1"/>
      <c r="T132" s="1"/>
      <c r="U132" s="1"/>
      <c r="V132" s="2"/>
      <c r="W132" s="1"/>
      <c r="X132" s="1"/>
      <c r="Y132" s="1"/>
      <c r="Z132" s="1"/>
      <c r="AA132" s="1"/>
    </row>
    <row r="133" spans="1:27" ht="15.75" hidden="1" customHeight="1" x14ac:dyDescent="0.2">
      <c r="A133" s="2"/>
      <c r="B133" s="2"/>
      <c r="C133" s="2"/>
      <c r="D133" s="1" t="str">
        <f t="shared" si="2"/>
        <v/>
      </c>
      <c r="E133" s="51" t="s">
        <v>98</v>
      </c>
      <c r="F133" s="2" t="s">
        <v>349</v>
      </c>
      <c r="G133" s="2" t="s">
        <v>161</v>
      </c>
      <c r="H133" s="1">
        <v>4</v>
      </c>
      <c r="I133" s="1"/>
      <c r="J133" s="48"/>
      <c r="K133" s="48"/>
      <c r="L133" s="48"/>
      <c r="M133" s="48"/>
      <c r="N133" s="48"/>
      <c r="O133" s="2" t="s">
        <v>97</v>
      </c>
      <c r="P133" s="2"/>
      <c r="Q133" s="1"/>
      <c r="R133" s="1"/>
      <c r="S133" s="1"/>
      <c r="T133" s="1"/>
      <c r="U133" s="1"/>
      <c r="V133" s="2"/>
      <c r="W133" s="1"/>
      <c r="X133" s="1"/>
      <c r="Y133" s="1"/>
      <c r="Z133" s="1"/>
      <c r="AA133" s="1"/>
    </row>
    <row r="134" spans="1:27" ht="15.75" hidden="1" customHeight="1" x14ac:dyDescent="0.2">
      <c r="A134" s="2"/>
      <c r="B134" s="2"/>
      <c r="C134" s="2"/>
      <c r="D134" s="1" t="str">
        <f t="shared" si="2"/>
        <v/>
      </c>
      <c r="E134" s="2" t="s">
        <v>152</v>
      </c>
      <c r="F134" s="2" t="s">
        <v>350</v>
      </c>
      <c r="G134" s="2" t="s">
        <v>216</v>
      </c>
      <c r="H134" s="1">
        <v>2</v>
      </c>
      <c r="I134" s="1"/>
      <c r="J134" s="48"/>
      <c r="K134" s="48"/>
      <c r="L134" s="48"/>
      <c r="M134" s="48"/>
      <c r="N134" s="48"/>
      <c r="O134" s="2" t="s">
        <v>69</v>
      </c>
      <c r="P134" s="2"/>
      <c r="Q134" s="1"/>
      <c r="R134" s="1"/>
      <c r="S134" s="1"/>
      <c r="T134" s="1"/>
      <c r="U134" s="1"/>
      <c r="V134" s="2"/>
      <c r="W134" s="1"/>
      <c r="X134" s="1"/>
      <c r="Y134" s="1"/>
      <c r="Z134" s="1"/>
      <c r="AA134" s="1"/>
    </row>
    <row r="135" spans="1:27" ht="15.75" hidden="1" customHeight="1" x14ac:dyDescent="0.2">
      <c r="A135" s="2"/>
      <c r="B135" s="2"/>
      <c r="C135" s="2"/>
      <c r="D135" s="1" t="str">
        <f t="shared" si="2"/>
        <v/>
      </c>
      <c r="E135" s="2" t="s">
        <v>147</v>
      </c>
      <c r="F135" s="2" t="s">
        <v>351</v>
      </c>
      <c r="G135" s="2" t="s">
        <v>216</v>
      </c>
      <c r="H135" s="1">
        <v>2</v>
      </c>
      <c r="I135" s="1"/>
      <c r="J135" s="48"/>
      <c r="K135" s="48"/>
      <c r="L135" s="48"/>
      <c r="M135" s="48"/>
      <c r="N135" s="48"/>
      <c r="O135" s="2" t="s">
        <v>104</v>
      </c>
      <c r="P135" s="2"/>
      <c r="Q135" s="1"/>
      <c r="R135" s="1"/>
      <c r="S135" s="1"/>
      <c r="T135" s="1"/>
      <c r="U135" s="1"/>
      <c r="V135" s="2"/>
      <c r="W135" s="1"/>
      <c r="X135" s="1"/>
      <c r="Y135" s="1"/>
      <c r="Z135" s="1"/>
      <c r="AA135" s="1"/>
    </row>
    <row r="136" spans="1:27" ht="15.75" hidden="1" customHeight="1" x14ac:dyDescent="0.2">
      <c r="A136" s="2"/>
      <c r="B136" s="2"/>
      <c r="C136" s="2"/>
      <c r="D136" s="1" t="str">
        <f t="shared" si="2"/>
        <v/>
      </c>
      <c r="E136" s="2" t="s">
        <v>115</v>
      </c>
      <c r="F136" s="2" t="s">
        <v>352</v>
      </c>
      <c r="G136" s="2" t="s">
        <v>170</v>
      </c>
      <c r="H136" s="1">
        <v>1</v>
      </c>
      <c r="I136" s="1"/>
      <c r="J136" s="48"/>
      <c r="K136" s="48"/>
      <c r="L136" s="48"/>
      <c r="M136" s="48"/>
      <c r="N136" s="48"/>
      <c r="O136" s="2" t="s">
        <v>232</v>
      </c>
      <c r="P136" s="2"/>
      <c r="Q136" s="1"/>
      <c r="R136" s="1"/>
      <c r="S136" s="1"/>
      <c r="T136" s="1"/>
      <c r="U136" s="1"/>
      <c r="V136" s="2"/>
      <c r="W136" s="1"/>
      <c r="X136" s="1"/>
      <c r="Y136" s="1"/>
      <c r="Z136" s="1"/>
      <c r="AA136" s="1"/>
    </row>
    <row r="137" spans="1:27" ht="15.75" hidden="1" customHeight="1" x14ac:dyDescent="0.2">
      <c r="A137" s="2"/>
      <c r="B137" s="2"/>
      <c r="C137" s="2"/>
      <c r="D137" s="1" t="str">
        <f t="shared" si="2"/>
        <v/>
      </c>
      <c r="E137" s="2" t="s">
        <v>144</v>
      </c>
      <c r="F137" s="2" t="s">
        <v>353</v>
      </c>
      <c r="G137" s="2" t="s">
        <v>216</v>
      </c>
      <c r="H137" s="1">
        <v>2</v>
      </c>
      <c r="I137" s="1"/>
      <c r="J137" s="48"/>
      <c r="K137" s="48"/>
      <c r="L137" s="48"/>
      <c r="M137" s="48"/>
      <c r="N137" s="48"/>
      <c r="O137" s="2" t="s">
        <v>235</v>
      </c>
      <c r="P137" s="2"/>
      <c r="Q137" s="1"/>
      <c r="R137" s="1"/>
      <c r="S137" s="1"/>
      <c r="T137" s="1"/>
      <c r="U137" s="1"/>
      <c r="V137" s="2"/>
      <c r="W137" s="1"/>
      <c r="X137" s="1"/>
      <c r="Y137" s="1"/>
      <c r="Z137" s="1"/>
      <c r="AA137" s="1"/>
    </row>
    <row r="138" spans="1:27" ht="15.75" hidden="1" customHeight="1" x14ac:dyDescent="0.2">
      <c r="A138" s="2"/>
      <c r="B138" s="2"/>
      <c r="C138" s="2"/>
      <c r="D138" s="1" t="e">
        <f>IF(#REF!="","",IF(#REF!=E139,"X",""))</f>
        <v>#REF!</v>
      </c>
      <c r="E138" s="2" t="s">
        <v>126</v>
      </c>
      <c r="F138" s="2" t="s">
        <v>354</v>
      </c>
      <c r="G138" s="2" t="s">
        <v>204</v>
      </c>
      <c r="H138" s="1">
        <v>2</v>
      </c>
      <c r="I138" s="1"/>
      <c r="J138" s="48"/>
      <c r="K138" s="48"/>
      <c r="L138" s="48"/>
      <c r="M138" s="48"/>
      <c r="N138" s="48"/>
      <c r="O138" s="2" t="s">
        <v>238</v>
      </c>
      <c r="P138" s="2"/>
      <c r="Q138" s="1"/>
      <c r="R138" s="1"/>
      <c r="S138" s="1"/>
      <c r="T138" s="1"/>
      <c r="U138" s="1"/>
      <c r="V138" s="2"/>
      <c r="W138" s="1"/>
      <c r="X138" s="1"/>
      <c r="Y138" s="1"/>
      <c r="Z138" s="1"/>
      <c r="AA138" s="1"/>
    </row>
    <row r="139" spans="1:27" ht="15.75" hidden="1" customHeight="1" x14ac:dyDescent="0.2">
      <c r="A139" s="2"/>
      <c r="B139" s="2"/>
      <c r="C139" s="2"/>
      <c r="D139" s="1" t="str">
        <f>IF(E140="","",IF(E140=#REF!,"X",""))</f>
        <v/>
      </c>
      <c r="E139" s="2" t="s">
        <v>146</v>
      </c>
      <c r="F139" s="2" t="s">
        <v>355</v>
      </c>
      <c r="G139" s="2" t="s">
        <v>204</v>
      </c>
      <c r="H139" s="1">
        <v>2</v>
      </c>
      <c r="I139" s="1"/>
      <c r="J139" s="48"/>
      <c r="K139" s="48"/>
      <c r="L139" s="48"/>
      <c r="M139" s="48"/>
      <c r="N139" s="48"/>
      <c r="O139" s="2" t="s">
        <v>241</v>
      </c>
      <c r="P139" s="2"/>
      <c r="Q139" s="1"/>
      <c r="R139" s="1"/>
      <c r="S139" s="1"/>
      <c r="T139" s="1"/>
      <c r="U139" s="1"/>
      <c r="V139" s="2"/>
      <c r="W139" s="1"/>
      <c r="X139" s="1"/>
      <c r="Y139" s="1"/>
      <c r="Z139" s="1"/>
      <c r="AA139" s="1"/>
    </row>
    <row r="140" spans="1:27" ht="15.75" hidden="1" customHeight="1" x14ac:dyDescent="0.2">
      <c r="A140" s="2"/>
      <c r="B140" s="2"/>
      <c r="C140" s="2"/>
      <c r="D140" s="1"/>
      <c r="E140" s="2"/>
      <c r="F140" s="2"/>
      <c r="G140" s="2"/>
      <c r="H140" s="1"/>
      <c r="I140" s="1"/>
      <c r="J140" s="48"/>
      <c r="K140" s="48"/>
      <c r="L140" s="48"/>
      <c r="M140" s="48"/>
      <c r="N140" s="48"/>
      <c r="O140" s="2" t="s">
        <v>244</v>
      </c>
      <c r="P140" s="2"/>
      <c r="Q140" s="1"/>
      <c r="R140" s="1"/>
      <c r="S140" s="1"/>
      <c r="T140" s="1"/>
      <c r="U140" s="1"/>
      <c r="V140" s="2"/>
      <c r="W140" s="1"/>
      <c r="X140" s="1"/>
      <c r="Y140" s="1"/>
      <c r="Z140" s="1"/>
      <c r="AA140" s="1"/>
    </row>
    <row r="141" spans="1:27" ht="15.75" hidden="1" customHeight="1" x14ac:dyDescent="0.2">
      <c r="A141" s="2"/>
      <c r="B141" s="2"/>
      <c r="C141" s="2"/>
      <c r="D141" s="1" t="str">
        <f t="shared" ref="D141:D203" si="3">IF(E143="","",IF(E143=E142,"X",""))</f>
        <v/>
      </c>
      <c r="E141" s="2"/>
      <c r="F141" s="2"/>
      <c r="G141" s="2"/>
      <c r="H141" s="1"/>
      <c r="I141" s="1"/>
      <c r="J141" s="48"/>
      <c r="K141" s="48"/>
      <c r="L141" s="48"/>
      <c r="M141" s="48"/>
      <c r="N141" s="48"/>
      <c r="O141" s="2" t="s">
        <v>70</v>
      </c>
      <c r="P141" s="2"/>
      <c r="Q141" s="1"/>
      <c r="R141" s="1"/>
      <c r="S141" s="1"/>
      <c r="T141" s="1"/>
      <c r="U141" s="1"/>
      <c r="V141" s="2"/>
      <c r="W141" s="1"/>
      <c r="X141" s="1"/>
      <c r="Y141" s="1"/>
      <c r="Z141" s="1"/>
      <c r="AA141" s="1"/>
    </row>
    <row r="142" spans="1:27" ht="15.75" hidden="1" customHeight="1" x14ac:dyDescent="0.2">
      <c r="A142" s="2"/>
      <c r="B142" s="2"/>
      <c r="C142" s="2"/>
      <c r="D142" s="1" t="str">
        <f t="shared" si="3"/>
        <v/>
      </c>
      <c r="E142" s="2"/>
      <c r="F142" s="2"/>
      <c r="G142" s="2"/>
      <c r="H142" s="1"/>
      <c r="I142" s="1"/>
      <c r="J142" s="48"/>
      <c r="K142" s="48"/>
      <c r="L142" s="48"/>
      <c r="M142" s="48"/>
      <c r="N142" s="48"/>
      <c r="O142" s="2" t="s">
        <v>44</v>
      </c>
      <c r="P142" s="2"/>
      <c r="Q142" s="1"/>
      <c r="R142" s="1"/>
      <c r="S142" s="1"/>
      <c r="T142" s="1"/>
      <c r="U142" s="1"/>
      <c r="V142" s="2"/>
      <c r="W142" s="1"/>
      <c r="X142" s="1"/>
      <c r="Y142" s="1"/>
      <c r="Z142" s="1"/>
      <c r="AA142" s="1"/>
    </row>
    <row r="143" spans="1:27" ht="15.75" hidden="1" customHeight="1" x14ac:dyDescent="0.2">
      <c r="A143" s="2"/>
      <c r="B143" s="2"/>
      <c r="C143" s="2"/>
      <c r="D143" s="1" t="str">
        <f t="shared" si="3"/>
        <v/>
      </c>
      <c r="E143" s="2"/>
      <c r="F143" s="2"/>
      <c r="G143" s="2"/>
      <c r="H143" s="1"/>
      <c r="I143" s="1"/>
      <c r="J143" s="48"/>
      <c r="K143" s="48"/>
      <c r="L143" s="48"/>
      <c r="M143" s="48"/>
      <c r="N143" s="48"/>
      <c r="O143" s="2" t="s">
        <v>68</v>
      </c>
      <c r="P143" s="2"/>
      <c r="Q143" s="1"/>
      <c r="R143" s="1"/>
      <c r="S143" s="1"/>
      <c r="T143" s="1"/>
      <c r="U143" s="1"/>
      <c r="V143" s="2"/>
      <c r="W143" s="1"/>
      <c r="X143" s="1"/>
      <c r="Y143" s="1"/>
      <c r="Z143" s="1"/>
      <c r="AA143" s="1"/>
    </row>
    <row r="144" spans="1:27" ht="15.75" hidden="1" customHeight="1" x14ac:dyDescent="0.2">
      <c r="A144" s="2"/>
      <c r="B144" s="2"/>
      <c r="C144" s="2"/>
      <c r="D144" s="1" t="str">
        <f t="shared" si="3"/>
        <v/>
      </c>
      <c r="E144" s="2"/>
      <c r="F144" s="2"/>
      <c r="G144" s="2"/>
      <c r="H144" s="1"/>
      <c r="I144" s="1"/>
      <c r="J144" s="48"/>
      <c r="K144" s="48"/>
      <c r="L144" s="48"/>
      <c r="M144" s="48"/>
      <c r="N144" s="48"/>
      <c r="O144" s="2" t="s">
        <v>43</v>
      </c>
      <c r="P144" s="2"/>
      <c r="Q144" s="1"/>
      <c r="R144" s="1"/>
      <c r="S144" s="1"/>
      <c r="T144" s="1"/>
      <c r="U144" s="1"/>
      <c r="V144" s="2"/>
      <c r="W144" s="1"/>
      <c r="X144" s="1"/>
      <c r="Y144" s="1"/>
      <c r="Z144" s="1"/>
      <c r="AA144" s="1"/>
    </row>
    <row r="145" spans="1:27" ht="15.75" hidden="1" customHeight="1" x14ac:dyDescent="0.2">
      <c r="A145" s="2"/>
      <c r="B145" s="2"/>
      <c r="C145" s="2"/>
      <c r="D145" s="1" t="str">
        <f t="shared" si="3"/>
        <v/>
      </c>
      <c r="E145" s="2"/>
      <c r="F145" s="2"/>
      <c r="G145" s="2"/>
      <c r="H145" s="1"/>
      <c r="I145" s="1"/>
      <c r="J145" s="48"/>
      <c r="K145" s="48"/>
      <c r="L145" s="48"/>
      <c r="M145" s="48"/>
      <c r="N145" s="48"/>
      <c r="O145" s="2" t="s">
        <v>72</v>
      </c>
      <c r="P145" s="2"/>
      <c r="Q145" s="1"/>
      <c r="R145" s="1"/>
      <c r="S145" s="1"/>
      <c r="T145" s="1"/>
      <c r="U145" s="1"/>
      <c r="V145" s="2"/>
      <c r="W145" s="1"/>
      <c r="X145" s="1"/>
      <c r="Y145" s="1"/>
      <c r="Z145" s="1"/>
      <c r="AA145" s="1"/>
    </row>
    <row r="146" spans="1:27" ht="15.75" hidden="1" customHeight="1" x14ac:dyDescent="0.2">
      <c r="A146" s="2"/>
      <c r="B146" s="2"/>
      <c r="C146" s="2"/>
      <c r="D146" s="1" t="str">
        <f t="shared" si="3"/>
        <v/>
      </c>
      <c r="E146" s="2"/>
      <c r="F146" s="2"/>
      <c r="G146" s="2"/>
      <c r="H146" s="1"/>
      <c r="I146" s="1"/>
      <c r="J146" s="48"/>
      <c r="K146" s="48"/>
      <c r="L146" s="48"/>
      <c r="M146" s="48"/>
      <c r="N146" s="48"/>
      <c r="O146" s="2" t="s">
        <v>259</v>
      </c>
      <c r="P146" s="2"/>
      <c r="Q146" s="1"/>
      <c r="R146" s="1"/>
      <c r="S146" s="1"/>
      <c r="T146" s="1"/>
      <c r="U146" s="1"/>
      <c r="V146" s="2"/>
      <c r="W146" s="1"/>
      <c r="X146" s="1"/>
      <c r="Y146" s="1"/>
      <c r="Z146" s="1"/>
      <c r="AA146" s="1"/>
    </row>
    <row r="147" spans="1:27" ht="15.75" hidden="1" customHeight="1" x14ac:dyDescent="0.2">
      <c r="A147" s="2"/>
      <c r="B147" s="2"/>
      <c r="C147" s="2"/>
      <c r="D147" s="1" t="str">
        <f t="shared" si="3"/>
        <v/>
      </c>
      <c r="E147" s="2"/>
      <c r="F147" s="2"/>
      <c r="G147" s="2"/>
      <c r="H147" s="1"/>
      <c r="I147" s="1"/>
      <c r="J147" s="48"/>
      <c r="K147" s="48"/>
      <c r="L147" s="48"/>
      <c r="M147" s="48"/>
      <c r="N147" s="48"/>
      <c r="O147" s="2" t="s">
        <v>49</v>
      </c>
      <c r="P147" s="2"/>
      <c r="Q147" s="1"/>
      <c r="R147" s="1"/>
      <c r="S147" s="1"/>
      <c r="T147" s="1"/>
      <c r="U147" s="1"/>
      <c r="V147" s="2"/>
      <c r="W147" s="1"/>
      <c r="X147" s="1"/>
      <c r="Y147" s="1"/>
      <c r="Z147" s="1"/>
      <c r="AA147" s="1"/>
    </row>
    <row r="148" spans="1:27" ht="15.75" hidden="1" customHeight="1" x14ac:dyDescent="0.2">
      <c r="A148" s="2"/>
      <c r="B148" s="2"/>
      <c r="C148" s="2"/>
      <c r="D148" s="1" t="str">
        <f t="shared" si="3"/>
        <v/>
      </c>
      <c r="E148" s="2"/>
      <c r="F148" s="2"/>
      <c r="G148" s="2"/>
      <c r="H148" s="1"/>
      <c r="I148" s="1"/>
      <c r="J148" s="48"/>
      <c r="K148" s="48"/>
      <c r="L148" s="48"/>
      <c r="M148" s="48"/>
      <c r="N148" s="48"/>
      <c r="O148" s="2" t="s">
        <v>71</v>
      </c>
      <c r="P148" s="2"/>
      <c r="Q148" s="1"/>
      <c r="R148" s="1"/>
      <c r="S148" s="1"/>
      <c r="T148" s="1"/>
      <c r="U148" s="1"/>
      <c r="V148" s="2"/>
      <c r="W148" s="1"/>
      <c r="X148" s="1"/>
      <c r="Y148" s="1"/>
      <c r="Z148" s="1"/>
      <c r="AA148" s="1"/>
    </row>
    <row r="149" spans="1:27" ht="15.75" hidden="1" customHeight="1" x14ac:dyDescent="0.2">
      <c r="A149" s="2"/>
      <c r="B149" s="2"/>
      <c r="C149" s="2"/>
      <c r="D149" s="1" t="str">
        <f t="shared" si="3"/>
        <v/>
      </c>
      <c r="E149" s="2"/>
      <c r="F149" s="2"/>
      <c r="G149" s="2"/>
      <c r="H149" s="1"/>
      <c r="I149" s="1"/>
      <c r="J149" s="48"/>
      <c r="K149" s="48"/>
      <c r="L149" s="48"/>
      <c r="M149" s="48"/>
      <c r="N149" s="48"/>
      <c r="O149" s="2" t="s">
        <v>48</v>
      </c>
      <c r="P149" s="2"/>
      <c r="Q149" s="1"/>
      <c r="R149" s="1"/>
      <c r="S149" s="1"/>
      <c r="T149" s="1"/>
      <c r="U149" s="1"/>
      <c r="V149" s="2"/>
      <c r="W149" s="1"/>
      <c r="X149" s="1"/>
      <c r="Y149" s="1"/>
      <c r="Z149" s="1"/>
      <c r="AA149" s="1"/>
    </row>
    <row r="150" spans="1:27" ht="15.75" hidden="1" customHeight="1" x14ac:dyDescent="0.2">
      <c r="A150" s="2"/>
      <c r="B150" s="2"/>
      <c r="C150" s="2"/>
      <c r="D150" s="1" t="str">
        <f t="shared" si="3"/>
        <v/>
      </c>
      <c r="E150" s="2"/>
      <c r="F150" s="2"/>
      <c r="G150" s="2"/>
      <c r="H150" s="1"/>
      <c r="I150" s="1"/>
      <c r="J150" s="48"/>
      <c r="K150" s="48"/>
      <c r="L150" s="48"/>
      <c r="M150" s="48"/>
      <c r="N150" s="48"/>
      <c r="O150" s="2" t="s">
        <v>46</v>
      </c>
      <c r="P150" s="2"/>
      <c r="Q150" s="1"/>
      <c r="R150" s="1"/>
      <c r="S150" s="1"/>
      <c r="T150" s="1"/>
      <c r="U150" s="1"/>
      <c r="V150" s="2"/>
      <c r="W150" s="1"/>
      <c r="X150" s="1"/>
      <c r="Y150" s="1"/>
      <c r="Z150" s="1"/>
      <c r="AA150" s="1"/>
    </row>
    <row r="151" spans="1:27" ht="15.75" hidden="1" customHeight="1" x14ac:dyDescent="0.2">
      <c r="A151" s="2"/>
      <c r="B151" s="2"/>
      <c r="C151" s="2"/>
      <c r="D151" s="1" t="str">
        <f t="shared" si="3"/>
        <v/>
      </c>
      <c r="E151" s="2"/>
      <c r="F151" s="2"/>
      <c r="G151" s="2"/>
      <c r="H151" s="1"/>
      <c r="I151" s="1"/>
      <c r="J151" s="48"/>
      <c r="K151" s="48"/>
      <c r="L151" s="48"/>
      <c r="M151" s="48"/>
      <c r="N151" s="48"/>
      <c r="O151" s="2" t="s">
        <v>50</v>
      </c>
      <c r="P151" s="2"/>
      <c r="Q151" s="1"/>
      <c r="R151" s="1"/>
      <c r="S151" s="1"/>
      <c r="T151" s="1"/>
      <c r="U151" s="1"/>
      <c r="V151" s="2"/>
      <c r="W151" s="1"/>
      <c r="X151" s="1"/>
      <c r="Y151" s="1"/>
      <c r="Z151" s="1"/>
      <c r="AA151" s="1"/>
    </row>
    <row r="152" spans="1:27" ht="15.75" hidden="1" customHeight="1" x14ac:dyDescent="0.2">
      <c r="A152" s="2"/>
      <c r="B152" s="2"/>
      <c r="C152" s="2"/>
      <c r="D152" s="1" t="str">
        <f t="shared" si="3"/>
        <v/>
      </c>
      <c r="E152" s="2"/>
      <c r="F152" s="2"/>
      <c r="G152" s="2"/>
      <c r="H152" s="1"/>
      <c r="I152" s="1"/>
      <c r="J152" s="48"/>
      <c r="K152" s="48"/>
      <c r="L152" s="48"/>
      <c r="M152" s="48"/>
      <c r="N152" s="48"/>
      <c r="O152" s="2" t="s">
        <v>47</v>
      </c>
      <c r="P152" s="2"/>
      <c r="Q152" s="1"/>
      <c r="R152" s="1"/>
      <c r="S152" s="1"/>
      <c r="T152" s="1"/>
      <c r="U152" s="1"/>
      <c r="V152" s="2"/>
      <c r="W152" s="1"/>
      <c r="X152" s="1"/>
      <c r="Y152" s="1"/>
      <c r="Z152" s="1"/>
      <c r="AA152" s="1"/>
    </row>
    <row r="153" spans="1:27" ht="15.75" hidden="1" customHeight="1" x14ac:dyDescent="0.2">
      <c r="A153" s="2"/>
      <c r="B153" s="2"/>
      <c r="C153" s="2"/>
      <c r="D153" s="1" t="str">
        <f t="shared" si="3"/>
        <v/>
      </c>
      <c r="E153" s="2"/>
      <c r="F153" s="2"/>
      <c r="G153" s="2"/>
      <c r="H153" s="1"/>
      <c r="I153" s="1"/>
      <c r="J153" s="48"/>
      <c r="K153" s="48"/>
      <c r="L153" s="48"/>
      <c r="M153" s="48"/>
      <c r="N153" s="48"/>
      <c r="O153" s="2" t="s">
        <v>272</v>
      </c>
      <c r="P153" s="2"/>
      <c r="Q153" s="1"/>
      <c r="R153" s="1"/>
      <c r="S153" s="1"/>
      <c r="T153" s="1"/>
      <c r="U153" s="1"/>
      <c r="V153" s="2"/>
      <c r="W153" s="1"/>
      <c r="X153" s="1"/>
      <c r="Y153" s="1"/>
      <c r="Z153" s="1"/>
      <c r="AA153" s="1"/>
    </row>
    <row r="154" spans="1:27" ht="15.75" hidden="1" customHeight="1" x14ac:dyDescent="0.2">
      <c r="A154" s="2"/>
      <c r="B154" s="2"/>
      <c r="C154" s="2"/>
      <c r="D154" s="1" t="str">
        <f t="shared" si="3"/>
        <v/>
      </c>
      <c r="E154" s="2"/>
      <c r="F154" s="2"/>
      <c r="G154" s="2"/>
      <c r="H154" s="1"/>
      <c r="I154" s="1"/>
      <c r="J154" s="48"/>
      <c r="K154" s="48"/>
      <c r="L154" s="48"/>
      <c r="M154" s="48"/>
      <c r="N154" s="48"/>
      <c r="O154" s="2" t="s">
        <v>275</v>
      </c>
      <c r="P154" s="2"/>
      <c r="Q154" s="1"/>
      <c r="R154" s="1"/>
      <c r="S154" s="1"/>
      <c r="T154" s="1"/>
      <c r="U154" s="1"/>
      <c r="V154" s="2"/>
      <c r="W154" s="1"/>
      <c r="X154" s="1"/>
      <c r="Y154" s="1"/>
      <c r="Z154" s="1"/>
      <c r="AA154" s="1"/>
    </row>
    <row r="155" spans="1:27" ht="15.75" hidden="1" customHeight="1" x14ac:dyDescent="0.2">
      <c r="A155" s="2"/>
      <c r="B155" s="2"/>
      <c r="C155" s="2"/>
      <c r="D155" s="1" t="str">
        <f t="shared" si="3"/>
        <v/>
      </c>
      <c r="E155" s="2"/>
      <c r="F155" s="2"/>
      <c r="G155" s="2"/>
      <c r="H155" s="1"/>
      <c r="I155" s="1"/>
      <c r="J155" s="48"/>
      <c r="K155" s="48"/>
      <c r="L155" s="48"/>
      <c r="M155" s="48"/>
      <c r="N155" s="48"/>
      <c r="O155" s="2" t="s">
        <v>45</v>
      </c>
      <c r="P155" s="2"/>
      <c r="Q155" s="1"/>
      <c r="R155" s="1"/>
      <c r="S155" s="1"/>
      <c r="T155" s="1"/>
      <c r="U155" s="1"/>
      <c r="V155" s="2"/>
      <c r="W155" s="1"/>
      <c r="X155" s="1"/>
      <c r="Y155" s="1"/>
      <c r="Z155" s="1"/>
      <c r="AA155" s="1"/>
    </row>
    <row r="156" spans="1:27" ht="15.75" hidden="1" customHeight="1" x14ac:dyDescent="0.2">
      <c r="A156" s="2"/>
      <c r="B156" s="2"/>
      <c r="C156" s="2"/>
      <c r="D156" s="1" t="str">
        <f t="shared" si="3"/>
        <v/>
      </c>
      <c r="E156" s="2"/>
      <c r="F156" s="2"/>
      <c r="G156" s="2"/>
      <c r="H156" s="1"/>
      <c r="I156" s="1"/>
      <c r="J156" s="48"/>
      <c r="K156" s="48"/>
      <c r="L156" s="48"/>
      <c r="M156" s="48"/>
      <c r="N156" s="48"/>
      <c r="O156" s="2" t="s">
        <v>279</v>
      </c>
      <c r="P156" s="2"/>
      <c r="Q156" s="1"/>
      <c r="R156" s="1"/>
      <c r="S156" s="1"/>
      <c r="T156" s="1"/>
      <c r="U156" s="1"/>
      <c r="V156" s="2"/>
      <c r="W156" s="1"/>
      <c r="X156" s="1"/>
      <c r="Y156" s="1"/>
      <c r="Z156" s="1"/>
      <c r="AA156" s="1"/>
    </row>
    <row r="157" spans="1:27" ht="15.75" hidden="1" customHeight="1" x14ac:dyDescent="0.2">
      <c r="A157" s="2"/>
      <c r="B157" s="2"/>
      <c r="C157" s="2"/>
      <c r="D157" s="1" t="str">
        <f t="shared" si="3"/>
        <v/>
      </c>
      <c r="E157" s="2"/>
      <c r="F157" s="2"/>
      <c r="G157" s="2"/>
      <c r="H157" s="1"/>
      <c r="I157" s="1"/>
      <c r="J157" s="48"/>
      <c r="K157" s="48"/>
      <c r="L157" s="48"/>
      <c r="M157" s="48"/>
      <c r="N157" s="48"/>
      <c r="O157" s="2" t="s">
        <v>280</v>
      </c>
      <c r="P157" s="2"/>
      <c r="Q157" s="1"/>
      <c r="R157" s="1"/>
      <c r="S157" s="1"/>
      <c r="T157" s="1"/>
      <c r="U157" s="1"/>
      <c r="V157" s="2"/>
      <c r="W157" s="1"/>
      <c r="X157" s="1"/>
      <c r="Y157" s="1"/>
      <c r="Z157" s="1"/>
      <c r="AA157" s="1"/>
    </row>
    <row r="158" spans="1:27" ht="15.75" hidden="1" customHeight="1" x14ac:dyDescent="0.2">
      <c r="A158" s="2"/>
      <c r="B158" s="2"/>
      <c r="C158" s="2"/>
      <c r="D158" s="1" t="str">
        <f t="shared" si="3"/>
        <v/>
      </c>
      <c r="E158" s="2"/>
      <c r="F158" s="2"/>
      <c r="G158" s="2"/>
      <c r="H158" s="1"/>
      <c r="I158" s="1"/>
      <c r="J158" s="48"/>
      <c r="K158" s="48"/>
      <c r="L158" s="48"/>
      <c r="M158" s="48"/>
      <c r="N158" s="48"/>
      <c r="O158" s="2" t="s">
        <v>120</v>
      </c>
      <c r="P158" s="2"/>
      <c r="Q158" s="1"/>
      <c r="R158" s="1"/>
      <c r="S158" s="1"/>
      <c r="T158" s="1"/>
      <c r="U158" s="1"/>
      <c r="V158" s="2"/>
      <c r="W158" s="1"/>
      <c r="X158" s="1"/>
      <c r="Y158" s="1"/>
      <c r="Z158" s="1"/>
      <c r="AA158" s="1"/>
    </row>
    <row r="159" spans="1:27" ht="15.75" hidden="1" customHeight="1" x14ac:dyDescent="0.2">
      <c r="A159" s="2"/>
      <c r="B159" s="2"/>
      <c r="C159" s="2"/>
      <c r="D159" s="1" t="str">
        <f t="shared" si="3"/>
        <v/>
      </c>
      <c r="E159" s="2"/>
      <c r="F159" s="2"/>
      <c r="G159" s="2"/>
      <c r="H159" s="1"/>
      <c r="I159" s="1"/>
      <c r="J159" s="48"/>
      <c r="K159" s="48"/>
      <c r="L159" s="48"/>
      <c r="M159" s="48"/>
      <c r="N159" s="48"/>
      <c r="O159" s="2" t="s">
        <v>119</v>
      </c>
      <c r="P159" s="2"/>
      <c r="Q159" s="1"/>
      <c r="R159" s="1"/>
      <c r="S159" s="1"/>
      <c r="T159" s="1"/>
      <c r="U159" s="1"/>
      <c r="V159" s="2"/>
      <c r="W159" s="1"/>
      <c r="X159" s="1"/>
      <c r="Y159" s="1"/>
      <c r="Z159" s="1"/>
      <c r="AA159" s="1"/>
    </row>
    <row r="160" spans="1:27" ht="15.75" hidden="1" customHeight="1" x14ac:dyDescent="0.2">
      <c r="A160" s="2"/>
      <c r="B160" s="2"/>
      <c r="C160" s="2"/>
      <c r="D160" s="1" t="str">
        <f t="shared" si="3"/>
        <v/>
      </c>
      <c r="E160" s="2"/>
      <c r="F160" s="2"/>
      <c r="G160" s="2"/>
      <c r="H160" s="1"/>
      <c r="I160" s="1"/>
      <c r="J160" s="48"/>
      <c r="K160" s="48"/>
      <c r="L160" s="48"/>
      <c r="M160" s="48"/>
      <c r="N160" s="48"/>
      <c r="O160" s="2" t="s">
        <v>284</v>
      </c>
      <c r="P160" s="2"/>
      <c r="Q160" s="1"/>
      <c r="R160" s="1"/>
      <c r="S160" s="1"/>
      <c r="T160" s="1"/>
      <c r="U160" s="1"/>
      <c r="V160" s="2"/>
      <c r="W160" s="1"/>
      <c r="X160" s="1"/>
      <c r="Y160" s="1"/>
      <c r="Z160" s="1"/>
      <c r="AA160" s="1"/>
    </row>
    <row r="161" spans="1:27" ht="15.75" hidden="1" customHeight="1" x14ac:dyDescent="0.2">
      <c r="A161" s="2"/>
      <c r="B161" s="2"/>
      <c r="C161" s="2"/>
      <c r="D161" s="1" t="str">
        <f t="shared" si="3"/>
        <v/>
      </c>
      <c r="E161" s="2"/>
      <c r="F161" s="2"/>
      <c r="G161" s="2"/>
      <c r="H161" s="1"/>
      <c r="I161" s="1"/>
      <c r="J161" s="48"/>
      <c r="K161" s="48"/>
      <c r="L161" s="48"/>
      <c r="M161" s="48"/>
      <c r="N161" s="48"/>
      <c r="O161" s="2" t="s">
        <v>287</v>
      </c>
      <c r="P161" s="2"/>
      <c r="Q161" s="1"/>
      <c r="R161" s="1"/>
      <c r="S161" s="1"/>
      <c r="T161" s="1"/>
      <c r="U161" s="1"/>
      <c r="V161" s="2"/>
      <c r="W161" s="1"/>
      <c r="X161" s="1"/>
      <c r="Y161" s="1"/>
      <c r="Z161" s="1"/>
      <c r="AA161" s="1"/>
    </row>
    <row r="162" spans="1:27" ht="15.75" hidden="1" customHeight="1" x14ac:dyDescent="0.2">
      <c r="A162" s="2"/>
      <c r="B162" s="2"/>
      <c r="C162" s="2"/>
      <c r="D162" s="1" t="str">
        <f t="shared" si="3"/>
        <v/>
      </c>
      <c r="E162" s="2"/>
      <c r="F162" s="2"/>
      <c r="G162" s="2"/>
      <c r="H162" s="1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7" ht="15.75" hidden="1" customHeight="1" x14ac:dyDescent="0.2">
      <c r="A163" s="2"/>
      <c r="B163" s="2"/>
      <c r="C163" s="2"/>
      <c r="D163" s="1" t="str">
        <f t="shared" si="3"/>
        <v/>
      </c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7" ht="15.75" hidden="1" customHeight="1" x14ac:dyDescent="0.2">
      <c r="A164" s="2"/>
      <c r="B164" s="2"/>
      <c r="C164" s="2"/>
      <c r="D164" s="1" t="str">
        <f t="shared" si="3"/>
        <v/>
      </c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7" ht="15.75" hidden="1" customHeight="1" x14ac:dyDescent="0.2">
      <c r="A165" s="2"/>
      <c r="B165" s="2"/>
      <c r="C165" s="2"/>
      <c r="D165" s="1" t="str">
        <f t="shared" si="3"/>
        <v/>
      </c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7" ht="15.75" hidden="1" customHeight="1" x14ac:dyDescent="0.2">
      <c r="A166" s="2"/>
      <c r="B166" s="2"/>
      <c r="C166" s="2"/>
      <c r="D166" s="1" t="str">
        <f t="shared" si="3"/>
        <v/>
      </c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7" ht="15.75" hidden="1" customHeight="1" x14ac:dyDescent="0.2">
      <c r="A167" s="2"/>
      <c r="B167" s="2"/>
      <c r="C167" s="2"/>
      <c r="D167" s="1" t="str">
        <f t="shared" si="3"/>
        <v/>
      </c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7" ht="15.75" hidden="1" customHeight="1" x14ac:dyDescent="0.2">
      <c r="A168" s="2"/>
      <c r="B168" s="2"/>
      <c r="C168" s="2"/>
      <c r="D168" s="1" t="str">
        <f t="shared" si="3"/>
        <v/>
      </c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7" ht="15.75" hidden="1" customHeight="1" x14ac:dyDescent="0.2">
      <c r="A169" s="2"/>
      <c r="B169" s="2"/>
      <c r="C169" s="2"/>
      <c r="D169" s="1" t="str">
        <f t="shared" si="3"/>
        <v/>
      </c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7" ht="15.75" hidden="1" customHeight="1" x14ac:dyDescent="0.2">
      <c r="A170" s="2"/>
      <c r="B170" s="2"/>
      <c r="C170" s="2"/>
      <c r="D170" s="1" t="str">
        <f t="shared" si="3"/>
        <v/>
      </c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7" ht="15.75" hidden="1" customHeight="1" x14ac:dyDescent="0.2">
      <c r="A171" s="2"/>
      <c r="B171" s="2"/>
      <c r="C171" s="2"/>
      <c r="D171" s="1" t="str">
        <f t="shared" si="3"/>
        <v/>
      </c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7" ht="15.75" hidden="1" customHeight="1" x14ac:dyDescent="0.2">
      <c r="A172" s="2"/>
      <c r="B172" s="2"/>
      <c r="C172" s="2"/>
      <c r="D172" s="1" t="str">
        <f t="shared" si="3"/>
        <v/>
      </c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7" ht="15.75" hidden="1" customHeight="1" x14ac:dyDescent="0.2">
      <c r="A173" s="2"/>
      <c r="B173" s="2"/>
      <c r="C173" s="2"/>
      <c r="D173" s="1" t="str">
        <f t="shared" si="3"/>
        <v/>
      </c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7" ht="15.75" hidden="1" customHeight="1" x14ac:dyDescent="0.2">
      <c r="A174" s="2"/>
      <c r="B174" s="2"/>
      <c r="C174" s="2"/>
      <c r="D174" s="1" t="str">
        <f t="shared" si="3"/>
        <v/>
      </c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7" ht="15.75" hidden="1" customHeight="1" x14ac:dyDescent="0.2">
      <c r="A175" s="2"/>
      <c r="B175" s="2"/>
      <c r="C175" s="2"/>
      <c r="D175" s="1" t="str">
        <f t="shared" si="3"/>
        <v/>
      </c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7" ht="15.75" hidden="1" customHeight="1" x14ac:dyDescent="0.2">
      <c r="A176" s="2"/>
      <c r="B176" s="2"/>
      <c r="C176" s="2"/>
      <c r="D176" s="1" t="str">
        <f t="shared" si="3"/>
        <v/>
      </c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hidden="1" customHeight="1" x14ac:dyDescent="0.2">
      <c r="A177" s="2"/>
      <c r="B177" s="2"/>
      <c r="C177" s="2"/>
      <c r="D177" s="1" t="str">
        <f t="shared" si="3"/>
        <v/>
      </c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hidden="1" customHeight="1" x14ac:dyDescent="0.2">
      <c r="A178" s="2"/>
      <c r="B178" s="2"/>
      <c r="C178" s="2"/>
      <c r="D178" s="1" t="str">
        <f t="shared" si="3"/>
        <v/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hidden="1" customHeight="1" x14ac:dyDescent="0.2">
      <c r="A179" s="2"/>
      <c r="B179" s="2"/>
      <c r="C179" s="2"/>
      <c r="D179" s="1" t="str">
        <f t="shared" si="3"/>
        <v/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hidden="1" customHeight="1" x14ac:dyDescent="0.2">
      <c r="A180" s="2"/>
      <c r="B180" s="2"/>
      <c r="C180" s="2"/>
      <c r="D180" s="1" t="str">
        <f t="shared" si="3"/>
        <v/>
      </c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hidden="1" customHeight="1" x14ac:dyDescent="0.2">
      <c r="A181" s="2"/>
      <c r="B181" s="2"/>
      <c r="C181" s="2"/>
      <c r="D181" s="1" t="str">
        <f t="shared" si="3"/>
        <v/>
      </c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hidden="1" customHeight="1" x14ac:dyDescent="0.2">
      <c r="A182" s="2"/>
      <c r="B182" s="2"/>
      <c r="C182" s="2"/>
      <c r="D182" s="1" t="str">
        <f t="shared" si="3"/>
        <v/>
      </c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hidden="1" customHeight="1" x14ac:dyDescent="0.2">
      <c r="A183" s="2"/>
      <c r="B183" s="2"/>
      <c r="C183" s="2"/>
      <c r="D183" s="1" t="str">
        <f t="shared" si="3"/>
        <v/>
      </c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hidden="1" customHeight="1" x14ac:dyDescent="0.2">
      <c r="A184" s="2"/>
      <c r="B184" s="2"/>
      <c r="C184" s="2"/>
      <c r="D184" s="1" t="str">
        <f t="shared" si="3"/>
        <v/>
      </c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hidden="1" customHeight="1" x14ac:dyDescent="0.2">
      <c r="A185" s="2"/>
      <c r="B185" s="2"/>
      <c r="C185" s="2"/>
      <c r="D185" s="1" t="str">
        <f t="shared" si="3"/>
        <v/>
      </c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hidden="1" customHeight="1" x14ac:dyDescent="0.2">
      <c r="A186" s="2"/>
      <c r="B186" s="2"/>
      <c r="C186" s="2"/>
      <c r="D186" s="1" t="str">
        <f t="shared" si="3"/>
        <v/>
      </c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hidden="1" customHeight="1" x14ac:dyDescent="0.2">
      <c r="A187" s="2"/>
      <c r="B187" s="2"/>
      <c r="C187" s="2"/>
      <c r="D187" s="1" t="str">
        <f t="shared" si="3"/>
        <v/>
      </c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hidden="1" customHeight="1" x14ac:dyDescent="0.2">
      <c r="A188" s="2"/>
      <c r="B188" s="2"/>
      <c r="C188" s="2"/>
      <c r="D188" s="1" t="str">
        <f t="shared" si="3"/>
        <v/>
      </c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hidden="1" customHeight="1" x14ac:dyDescent="0.2">
      <c r="A189" s="2"/>
      <c r="B189" s="2"/>
      <c r="C189" s="2"/>
      <c r="D189" s="1" t="str">
        <f t="shared" si="3"/>
        <v/>
      </c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hidden="1" customHeight="1" x14ac:dyDescent="0.2">
      <c r="A190" s="2"/>
      <c r="B190" s="2"/>
      <c r="C190" s="2"/>
      <c r="D190" s="1" t="str">
        <f t="shared" si="3"/>
        <v/>
      </c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hidden="1" customHeight="1" x14ac:dyDescent="0.2">
      <c r="A191" s="2"/>
      <c r="B191" s="2"/>
      <c r="C191" s="2"/>
      <c r="D191" s="1" t="str">
        <f t="shared" si="3"/>
        <v/>
      </c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hidden="1" customHeight="1" x14ac:dyDescent="0.2">
      <c r="A192" s="2"/>
      <c r="B192" s="2"/>
      <c r="C192" s="2"/>
      <c r="D192" s="1" t="str">
        <f t="shared" si="3"/>
        <v/>
      </c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hidden="1" customHeight="1" x14ac:dyDescent="0.2">
      <c r="A193" s="2"/>
      <c r="B193" s="2"/>
      <c r="C193" s="2"/>
      <c r="D193" s="1" t="str">
        <f t="shared" si="3"/>
        <v/>
      </c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hidden="1" customHeight="1" x14ac:dyDescent="0.2">
      <c r="A194" s="2"/>
      <c r="B194" s="2"/>
      <c r="C194" s="2"/>
      <c r="D194" s="1" t="str">
        <f t="shared" si="3"/>
        <v/>
      </c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hidden="1" customHeight="1" x14ac:dyDescent="0.2">
      <c r="A195" s="2"/>
      <c r="B195" s="2"/>
      <c r="C195" s="2"/>
      <c r="D195" s="1" t="str">
        <f t="shared" si="3"/>
        <v/>
      </c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hidden="1" customHeight="1" x14ac:dyDescent="0.2">
      <c r="A196" s="2"/>
      <c r="B196" s="2"/>
      <c r="C196" s="2"/>
      <c r="D196" s="1" t="str">
        <f t="shared" si="3"/>
        <v/>
      </c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hidden="1" customHeight="1" x14ac:dyDescent="0.2">
      <c r="A197" s="2"/>
      <c r="B197" s="2"/>
      <c r="C197" s="2"/>
      <c r="D197" s="1" t="str">
        <f t="shared" si="3"/>
        <v/>
      </c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hidden="1" customHeight="1" x14ac:dyDescent="0.2">
      <c r="A198" s="2"/>
      <c r="B198" s="2"/>
      <c r="C198" s="2"/>
      <c r="D198" s="1" t="str">
        <f t="shared" si="3"/>
        <v/>
      </c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hidden="1" customHeight="1" x14ac:dyDescent="0.2">
      <c r="A199" s="2"/>
      <c r="B199" s="2"/>
      <c r="C199" s="2"/>
      <c r="D199" s="1" t="str">
        <f t="shared" si="3"/>
        <v/>
      </c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hidden="1" customHeight="1" x14ac:dyDescent="0.2">
      <c r="A200" s="2"/>
      <c r="B200" s="2"/>
      <c r="C200" s="2"/>
      <c r="D200" s="1" t="str">
        <f t="shared" si="3"/>
        <v/>
      </c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hidden="1" customHeight="1" x14ac:dyDescent="0.2">
      <c r="A201" s="2"/>
      <c r="B201" s="2"/>
      <c r="C201" s="2"/>
      <c r="D201" s="1" t="str">
        <f t="shared" si="3"/>
        <v/>
      </c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hidden="1" customHeight="1" x14ac:dyDescent="0.2">
      <c r="A202" s="2"/>
      <c r="B202" s="2"/>
      <c r="C202" s="2"/>
      <c r="D202" s="1" t="str">
        <f t="shared" si="3"/>
        <v/>
      </c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hidden="1" customHeight="1" x14ac:dyDescent="0.2">
      <c r="A203" s="2"/>
      <c r="B203" s="2"/>
      <c r="C203" s="2"/>
      <c r="D203" s="1" t="str">
        <f t="shared" si="3"/>
        <v/>
      </c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hidden="1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hidden="1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hidden="1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hidden="1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hidden="1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hidden="1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hidden="1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hidden="1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hidden="1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hidden="1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hidden="1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hidden="1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hidden="1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hidden="1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hidden="1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hidden="1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hidden="1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hidden="1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hidden="1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hidden="1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hidden="1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hidden="1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hidden="1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hidden="1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hidden="1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hidden="1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hidden="1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 hidden="1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 hidden="1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 hidden="1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 hidden="1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 hidden="1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75" hidden="1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75" hidden="1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75" hidden="1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75" hidden="1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75" hidden="1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.75" hidden="1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75" hidden="1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.75" hidden="1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.75" hidden="1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.75" hidden="1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.75" hidden="1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75" hidden="1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.75" hidden="1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.75" hidden="1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.75" hidden="1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.75" hidden="1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75" hidden="1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75" hidden="1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75" hidden="1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75" hidden="1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75" hidden="1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75" hidden="1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75" hidden="1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 hidden="1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 hidden="1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 hidden="1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 hidden="1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 hidden="1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 hidden="1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 hidden="1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 hidden="1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 hidden="1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 hidden="1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 hidden="1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 hidden="1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 hidden="1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 hidden="1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 hidden="1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 hidden="1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 hidden="1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 hidden="1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 hidden="1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 hidden="1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 hidden="1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 hidden="1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 hidden="1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 hidden="1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 hidden="1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 hidden="1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 hidden="1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 hidden="1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 hidden="1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 hidden="1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 hidden="1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 hidden="1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 hidden="1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 hidden="1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 hidden="1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 hidden="1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 hidden="1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 hidden="1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 hidden="1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 hidden="1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 hidden="1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 hidden="1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 hidden="1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 hidden="1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 hidden="1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 hidden="1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75" hidden="1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 hidden="1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75" hidden="1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75" hidden="1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75" hidden="1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75" hidden="1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75" hidden="1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75" hidden="1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75" hidden="1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75" hidden="1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75" hidden="1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 hidden="1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75" hidden="1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75" hidden="1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75" hidden="1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75" hidden="1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75" hidden="1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.75" hidden="1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75" hidden="1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75" hidden="1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75" hidden="1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75" hidden="1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75" hidden="1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75" hidden="1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75" hidden="1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75" hidden="1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75" hidden="1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75" hidden="1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75" hidden="1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75" hidden="1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75" hidden="1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75" hidden="1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75" hidden="1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75" hidden="1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75" hidden="1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75" hidden="1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75" hidden="1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75" hidden="1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75" hidden="1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75" hidden="1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.75" hidden="1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75" hidden="1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75" hidden="1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75" hidden="1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75" hidden="1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75" hidden="1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75" hidden="1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75" hidden="1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75" hidden="1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75" hidden="1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75" hidden="1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75" hidden="1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75" hidden="1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75" hidden="1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75" hidden="1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75" hidden="1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75" hidden="1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75" hidden="1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75" hidden="1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75" hidden="1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75" hidden="1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75" hidden="1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75" hidden="1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75" hidden="1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75" hidden="1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.75" hidden="1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.75" hidden="1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.75" hidden="1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.75" hidden="1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.75" hidden="1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75" hidden="1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75" hidden="1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75" hidden="1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75" hidden="1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75" hidden="1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75" hidden="1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75" hidden="1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75" hidden="1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75" hidden="1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75" hidden="1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.75" hidden="1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75" hidden="1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75" hidden="1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75" hidden="1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75" hidden="1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75" hidden="1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75" hidden="1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75" hidden="1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75" hidden="1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75" hidden="1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75" hidden="1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.75" hidden="1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75" hidden="1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75" hidden="1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75" hidden="1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75" hidden="1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75" hidden="1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75" hidden="1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75" hidden="1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75" hidden="1" customHeight="1" x14ac:dyDescent="0.2">
      <c r="A404" s="2"/>
      <c r="B404" s="2"/>
      <c r="E404" s="2"/>
      <c r="F404" s="2"/>
      <c r="G404" s="2"/>
      <c r="H404" s="2"/>
    </row>
    <row r="405" spans="1:25" ht="15.75" hidden="1" customHeight="1" x14ac:dyDescent="0.2">
      <c r="E405" s="2"/>
      <c r="F405" s="2"/>
      <c r="G405" s="2"/>
    </row>
    <row r="406" spans="1:25" ht="15.75" hidden="1" customHeight="1" x14ac:dyDescent="0.2"/>
    <row r="407" spans="1:25" ht="15.75" hidden="1" customHeight="1" x14ac:dyDescent="0.2"/>
    <row r="408" spans="1:25" ht="15.75" hidden="1" customHeight="1" x14ac:dyDescent="0.2"/>
    <row r="409" spans="1:25" ht="15.75" hidden="1" customHeight="1" x14ac:dyDescent="0.2"/>
    <row r="410" spans="1:25" ht="15.75" hidden="1" customHeight="1" x14ac:dyDescent="0.2"/>
    <row r="411" spans="1:25" ht="15.75" hidden="1" customHeight="1" x14ac:dyDescent="0.2"/>
    <row r="412" spans="1:25" ht="15.75" hidden="1" customHeight="1" x14ac:dyDescent="0.2"/>
    <row r="413" spans="1:25" ht="15.75" hidden="1" customHeight="1" x14ac:dyDescent="0.2"/>
    <row r="414" spans="1:25" ht="15.75" hidden="1" customHeight="1" x14ac:dyDescent="0.2"/>
    <row r="415" spans="1:25" ht="15.75" hidden="1" customHeight="1" x14ac:dyDescent="0.2"/>
    <row r="416" spans="1:25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</sheetData>
  <autoFilter ref="E1:I1000" xr:uid="{00000000-0009-0000-0000-000001000000}">
    <filterColumn colId="1">
      <filters>
        <filter val="Educação ambiental"/>
        <filter val="Física 1"/>
        <filter val="Laboratório de Algoritmos e Lógica de Programação"/>
        <filter val="Laboratório de Aplicações para WEB I"/>
        <filter val="Projeto de Sistemas"/>
      </filters>
    </filterColumn>
  </autoFilter>
  <mergeCells count="1">
    <mergeCell ref="O1:P7"/>
  </mergeCells>
  <pageMargins left="0.50905511811023596" right="0.50905511811023596" top="1.1826771653543309" bottom="1.1826771653543309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Horário</vt:lpstr>
      <vt:lpstr>Dados</vt:lpstr>
      <vt:lpstr>Horário!Area_de_impressao</vt:lpstr>
      <vt:lpstr>Selecione...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Estevao</dc:creator>
  <cp:lastModifiedBy>Rafaela Campos Duarte</cp:lastModifiedBy>
  <cp:lastPrinted>2025-02-18T18:13:27Z</cp:lastPrinted>
  <dcterms:created xsi:type="dcterms:W3CDTF">2024-02-04T15:20:09Z</dcterms:created>
  <dcterms:modified xsi:type="dcterms:W3CDTF">2025-02-18T19:47:07Z</dcterms:modified>
</cp:coreProperties>
</file>